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eusa\Desktop\kredyt 2021 rok\"/>
    </mc:Choice>
  </mc:AlternateContent>
  <bookViews>
    <workbookView xWindow="0" yWindow="0" windowWidth="21570" windowHeight="784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Arkusz1!$A$1:$J$22</definedName>
  </definedNames>
  <calcPr calcId="152511"/>
</workbook>
</file>

<file path=xl/calcChain.xml><?xml version="1.0" encoding="utf-8"?>
<calcChain xmlns="http://schemas.openxmlformats.org/spreadsheetml/2006/main">
  <c r="G24" i="1" l="1"/>
  <c r="G23" i="1"/>
  <c r="G19" i="1"/>
  <c r="G21" i="1" s="1"/>
</calcChain>
</file>

<file path=xl/sharedStrings.xml><?xml version="1.0" encoding="utf-8"?>
<sst xmlns="http://schemas.openxmlformats.org/spreadsheetml/2006/main" count="102" uniqueCount="68">
  <si>
    <t>Lp.</t>
  </si>
  <si>
    <t>Nazwa Kredytobiorcy/ Pożyczkobiorcy</t>
  </si>
  <si>
    <t>Roszaj transakcji</t>
  </si>
  <si>
    <t>Cel kredytu/ pozyczki</t>
  </si>
  <si>
    <t>Kwota zadłuzenia</t>
  </si>
  <si>
    <t>Data udzielenia</t>
  </si>
  <si>
    <t xml:space="preserve">Kwota zadłużenia pozostałego do spłaty </t>
  </si>
  <si>
    <t>Termin spłaty zadłużenia</t>
  </si>
  <si>
    <t>%</t>
  </si>
  <si>
    <t>Zabezpieczenie</t>
  </si>
  <si>
    <t>1.</t>
  </si>
  <si>
    <t>NFOŚ i GW w Warszawie</t>
  </si>
  <si>
    <t>pożyczka</t>
  </si>
  <si>
    <t xml:space="preserve"> Rozbudowa instalacji biolog. przetwarzania odpadów</t>
  </si>
  <si>
    <t>28.01.2020</t>
  </si>
  <si>
    <t>20.12.2030</t>
  </si>
  <si>
    <t>weksel in blanco</t>
  </si>
  <si>
    <t>2.</t>
  </si>
  <si>
    <t>WFOŚ i GW w Łodzi</t>
  </si>
  <si>
    <t>termomodernizacja  budynku</t>
  </si>
  <si>
    <t>19.07.2016</t>
  </si>
  <si>
    <t>31.12.2021</t>
  </si>
  <si>
    <t>3.</t>
  </si>
  <si>
    <t>budowa kanalizacji sanitarnej</t>
  </si>
  <si>
    <t>10.12.2018</t>
  </si>
  <si>
    <t>31.12.2025</t>
  </si>
  <si>
    <t>4.</t>
  </si>
  <si>
    <t>12,07.2019</t>
  </si>
  <si>
    <t>5.</t>
  </si>
  <si>
    <t>Bank Gospodarstwa Krajowego</t>
  </si>
  <si>
    <t>kredyt</t>
  </si>
  <si>
    <t>spłata deficytu i zobowiązań</t>
  </si>
  <si>
    <t>3933409, 65</t>
  </si>
  <si>
    <t>21.10.2015</t>
  </si>
  <si>
    <t>31.12.2022</t>
  </si>
  <si>
    <t>WIBOR +0,63</t>
  </si>
  <si>
    <t>6.</t>
  </si>
  <si>
    <t xml:space="preserve">21.10.2019 </t>
  </si>
  <si>
    <t>31.12.2026</t>
  </si>
  <si>
    <t>WIBOR +0,54</t>
  </si>
  <si>
    <t>7.</t>
  </si>
  <si>
    <t>24.07.2020</t>
  </si>
  <si>
    <t>31.12.2027</t>
  </si>
  <si>
    <t>WIBOR +0,68</t>
  </si>
  <si>
    <t>8.</t>
  </si>
  <si>
    <t>Bank Spółdzielczy w Poddębicach</t>
  </si>
  <si>
    <t>24.11.2016</t>
  </si>
  <si>
    <t>31.12.2023</t>
  </si>
  <si>
    <t>WIBOR +0,28</t>
  </si>
  <si>
    <t>9.</t>
  </si>
  <si>
    <t>23.10.2018</t>
  </si>
  <si>
    <t>WIBOR +0,59</t>
  </si>
  <si>
    <t>10.</t>
  </si>
  <si>
    <t>Bank Pekao S.A.</t>
  </si>
  <si>
    <t>12.11.2014</t>
  </si>
  <si>
    <t>WIBOR +0,64</t>
  </si>
  <si>
    <t>11.</t>
  </si>
  <si>
    <t>Bank Spółdzielczy w Lututowie</t>
  </si>
  <si>
    <t>22.11.2017</t>
  </si>
  <si>
    <t>31.12.2024</t>
  </si>
  <si>
    <t>WIBOR +0,32</t>
  </si>
  <si>
    <t>12.</t>
  </si>
  <si>
    <t>Kwota nierozliczonych umów umorzeniowych to kwota:</t>
  </si>
  <si>
    <t>Wykaz instytucji, w których Gmina Wieluń korzysta z kredytów i pozyczek na 30.09.2021 r.</t>
  </si>
  <si>
    <t>Razem na 30.09.2021 r.</t>
  </si>
  <si>
    <t>o wszczęcie postępowania</t>
  </si>
  <si>
    <r>
      <t xml:space="preserve">Załącznik nr 4 </t>
    </r>
    <r>
      <rPr>
        <sz val="9"/>
        <color theme="1"/>
        <rFont val="Calibri"/>
        <family val="2"/>
        <charset val="238"/>
        <scheme val="minor"/>
      </rPr>
      <t xml:space="preserve">do wniosku </t>
    </r>
  </si>
  <si>
    <t>o udzielenie zamówienia publicznego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</si>
</sst>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8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0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4" fontId="2" fillId="0" borderId="16" xfId="0" applyNumberFormat="1" applyFont="1" applyBorder="1"/>
    <xf numFmtId="0" fontId="8" fillId="0" borderId="0" xfId="0" applyFont="1"/>
    <xf numFmtId="4" fontId="2" fillId="0" borderId="16" xfId="0" applyNumberFormat="1" applyFont="1" applyBorder="1" applyAlignment="1">
      <alignment horizontal="right"/>
    </xf>
    <xf numFmtId="4" fontId="11" fillId="0" borderId="17" xfId="0" applyNumberFormat="1" applyFont="1" applyBorder="1"/>
    <xf numFmtId="0" fontId="4" fillId="0" borderId="0" xfId="0" applyFont="1" applyAlignment="1">
      <alignment horizontal="left" vertical="center"/>
    </xf>
    <xf numFmtId="4" fontId="8" fillId="0" borderId="0" xfId="0" applyNumberFormat="1" applyFont="1"/>
    <xf numFmtId="4" fontId="0" fillId="0" borderId="0" xfId="0" applyNumberFormat="1"/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0" fillId="2" borderId="15" xfId="1" applyFont="1" applyFill="1" applyBorder="1" applyAlignment="1">
      <alignment horizontal="center"/>
    </xf>
    <xf numFmtId="0" fontId="10" fillId="2" borderId="11" xfId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0" xfId="0" applyFont="1"/>
  </cellXfs>
  <cellStyles count="2">
    <cellStyle name="Normalny" xfId="0" builtinId="0"/>
    <cellStyle name="Normalny_Prognoza dłudu publicznego na 2009 r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15" sqref="N15"/>
    </sheetView>
  </sheetViews>
  <sheetFormatPr defaultRowHeight="15"/>
  <cols>
    <col min="1" max="1" width="4.7109375" customWidth="1"/>
    <col min="2" max="2" width="24.7109375" customWidth="1"/>
    <col min="3" max="3" width="11.7109375" customWidth="1"/>
    <col min="4" max="4" width="22.7109375" customWidth="1"/>
    <col min="5" max="5" width="14.7109375" customWidth="1"/>
    <col min="6" max="6" width="12.7109375" customWidth="1"/>
    <col min="7" max="7" width="14.7109375" customWidth="1"/>
    <col min="8" max="8" width="12.7109375" customWidth="1"/>
    <col min="9" max="9" width="11.7109375" customWidth="1"/>
    <col min="10" max="10" width="15" customWidth="1"/>
  </cols>
  <sheetData>
    <row r="1" spans="1:11">
      <c r="I1" t="s">
        <v>66</v>
      </c>
    </row>
    <row r="2" spans="1:11">
      <c r="I2" s="36" t="s">
        <v>65</v>
      </c>
      <c r="J2" s="36"/>
      <c r="K2" s="36"/>
    </row>
    <row r="3" spans="1:11">
      <c r="I3" s="36" t="s">
        <v>67</v>
      </c>
      <c r="J3" s="36"/>
      <c r="K3" s="36"/>
    </row>
    <row r="4" spans="1:11">
      <c r="B4" s="1" t="s">
        <v>63</v>
      </c>
      <c r="C4" s="1"/>
      <c r="D4" s="1"/>
      <c r="E4" s="1"/>
      <c r="F4" s="1"/>
      <c r="G4" s="1"/>
    </row>
    <row r="5" spans="1:11" ht="15.75" thickBot="1"/>
    <row r="6" spans="1:11" ht="39" thickBot="1">
      <c r="A6" s="2" t="s">
        <v>0</v>
      </c>
      <c r="B6" s="3" t="s">
        <v>1</v>
      </c>
      <c r="C6" s="3" t="s">
        <v>2</v>
      </c>
      <c r="D6" s="3" t="s">
        <v>3</v>
      </c>
      <c r="E6" s="4" t="s">
        <v>4</v>
      </c>
      <c r="F6" s="3" t="s">
        <v>5</v>
      </c>
      <c r="G6" s="4" t="s">
        <v>6</v>
      </c>
      <c r="H6" s="3" t="s">
        <v>7</v>
      </c>
      <c r="I6" s="3" t="s">
        <v>8</v>
      </c>
      <c r="J6" s="5" t="s">
        <v>9</v>
      </c>
    </row>
    <row r="7" spans="1:11" ht="24">
      <c r="A7" s="6" t="s">
        <v>10</v>
      </c>
      <c r="B7" s="7" t="s">
        <v>11</v>
      </c>
      <c r="C7" s="7" t="s">
        <v>12</v>
      </c>
      <c r="D7" s="7" t="s">
        <v>13</v>
      </c>
      <c r="E7" s="8">
        <v>2875464.21</v>
      </c>
      <c r="F7" s="7" t="s">
        <v>14</v>
      </c>
      <c r="G7" s="8">
        <v>2619916.21</v>
      </c>
      <c r="H7" s="7" t="s">
        <v>15</v>
      </c>
      <c r="I7" s="7">
        <v>1.5</v>
      </c>
      <c r="J7" s="9" t="s">
        <v>16</v>
      </c>
    </row>
    <row r="8" spans="1:11">
      <c r="A8" s="10" t="s">
        <v>17</v>
      </c>
      <c r="B8" s="11" t="s">
        <v>18</v>
      </c>
      <c r="C8" s="11" t="s">
        <v>12</v>
      </c>
      <c r="D8" s="11" t="s">
        <v>19</v>
      </c>
      <c r="E8" s="12">
        <v>181056</v>
      </c>
      <c r="F8" s="11" t="s">
        <v>20</v>
      </c>
      <c r="G8" s="13">
        <v>9052.7999999999993</v>
      </c>
      <c r="H8" s="11" t="s">
        <v>21</v>
      </c>
      <c r="I8" s="11">
        <v>2.5</v>
      </c>
      <c r="J8" s="14" t="s">
        <v>16</v>
      </c>
    </row>
    <row r="9" spans="1:11">
      <c r="A9" s="10" t="s">
        <v>22</v>
      </c>
      <c r="B9" s="11" t="s">
        <v>18</v>
      </c>
      <c r="C9" s="11" t="s">
        <v>12</v>
      </c>
      <c r="D9" s="11" t="s">
        <v>23</v>
      </c>
      <c r="E9" s="12">
        <v>2170000</v>
      </c>
      <c r="F9" s="15" t="s">
        <v>24</v>
      </c>
      <c r="G9" s="12">
        <v>1612000</v>
      </c>
      <c r="H9" s="11" t="s">
        <v>25</v>
      </c>
      <c r="I9" s="11">
        <v>1.5</v>
      </c>
      <c r="J9" s="16" t="s">
        <v>16</v>
      </c>
    </row>
    <row r="10" spans="1:11">
      <c r="A10" s="10" t="s">
        <v>26</v>
      </c>
      <c r="B10" s="11" t="s">
        <v>18</v>
      </c>
      <c r="C10" s="11" t="s">
        <v>12</v>
      </c>
      <c r="D10" s="11" t="s">
        <v>23</v>
      </c>
      <c r="E10" s="12">
        <v>772632</v>
      </c>
      <c r="F10" s="15" t="s">
        <v>27</v>
      </c>
      <c r="G10" s="12">
        <v>656737.19999999995</v>
      </c>
      <c r="H10" s="11" t="s">
        <v>25</v>
      </c>
      <c r="I10" s="11">
        <v>1.5</v>
      </c>
      <c r="J10" s="16" t="s">
        <v>16</v>
      </c>
    </row>
    <row r="11" spans="1:11">
      <c r="A11" s="10" t="s">
        <v>28</v>
      </c>
      <c r="B11" s="11" t="s">
        <v>29</v>
      </c>
      <c r="C11" s="11" t="s">
        <v>30</v>
      </c>
      <c r="D11" s="11" t="s">
        <v>31</v>
      </c>
      <c r="E11" s="12" t="s">
        <v>32</v>
      </c>
      <c r="F11" s="15" t="s">
        <v>33</v>
      </c>
      <c r="G11" s="13">
        <v>702000</v>
      </c>
      <c r="H11" s="11" t="s">
        <v>34</v>
      </c>
      <c r="I11" s="11" t="s">
        <v>35</v>
      </c>
      <c r="J11" s="14" t="s">
        <v>16</v>
      </c>
    </row>
    <row r="12" spans="1:11">
      <c r="A12" s="10" t="s">
        <v>36</v>
      </c>
      <c r="B12" s="11" t="s">
        <v>29</v>
      </c>
      <c r="C12" s="11" t="s">
        <v>30</v>
      </c>
      <c r="D12" s="11" t="s">
        <v>31</v>
      </c>
      <c r="E12" s="12">
        <v>7307663.0700000003</v>
      </c>
      <c r="F12" s="15" t="s">
        <v>37</v>
      </c>
      <c r="G12" s="13">
        <v>5481000</v>
      </c>
      <c r="H12" s="11" t="s">
        <v>38</v>
      </c>
      <c r="I12" s="11" t="s">
        <v>39</v>
      </c>
      <c r="J12" s="14" t="s">
        <v>16</v>
      </c>
    </row>
    <row r="13" spans="1:11">
      <c r="A13" s="10" t="s">
        <v>40</v>
      </c>
      <c r="B13" s="11" t="s">
        <v>29</v>
      </c>
      <c r="C13" s="11" t="s">
        <v>30</v>
      </c>
      <c r="D13" s="11" t="s">
        <v>31</v>
      </c>
      <c r="E13" s="12">
        <v>7866177.71</v>
      </c>
      <c r="F13" s="15" t="s">
        <v>41</v>
      </c>
      <c r="G13" s="13">
        <v>7020000</v>
      </c>
      <c r="H13" s="11" t="s">
        <v>42</v>
      </c>
      <c r="I13" s="11" t="s">
        <v>43</v>
      </c>
      <c r="J13" s="14" t="s">
        <v>16</v>
      </c>
    </row>
    <row r="14" spans="1:11" ht="24">
      <c r="A14" s="10" t="s">
        <v>44</v>
      </c>
      <c r="B14" s="11" t="s">
        <v>45</v>
      </c>
      <c r="C14" s="11" t="s">
        <v>30</v>
      </c>
      <c r="D14" s="11" t="s">
        <v>31</v>
      </c>
      <c r="E14" s="12">
        <v>9213394.9700000007</v>
      </c>
      <c r="F14" s="15" t="s">
        <v>46</v>
      </c>
      <c r="G14" s="13">
        <v>2960998</v>
      </c>
      <c r="H14" s="11" t="s">
        <v>47</v>
      </c>
      <c r="I14" s="11" t="s">
        <v>48</v>
      </c>
      <c r="J14" s="14" t="s">
        <v>16</v>
      </c>
    </row>
    <row r="15" spans="1:11" ht="24">
      <c r="A15" s="10" t="s">
        <v>49</v>
      </c>
      <c r="B15" s="11" t="s">
        <v>45</v>
      </c>
      <c r="C15" s="11" t="s">
        <v>30</v>
      </c>
      <c r="D15" s="11" t="s">
        <v>31</v>
      </c>
      <c r="E15" s="12">
        <v>9148114.2200000007</v>
      </c>
      <c r="F15" s="15" t="s">
        <v>50</v>
      </c>
      <c r="G15" s="13">
        <v>5559000</v>
      </c>
      <c r="H15" s="11" t="s">
        <v>25</v>
      </c>
      <c r="I15" s="11" t="s">
        <v>51</v>
      </c>
      <c r="J15" s="14" t="s">
        <v>16</v>
      </c>
    </row>
    <row r="16" spans="1:11">
      <c r="A16" s="10" t="s">
        <v>52</v>
      </c>
      <c r="B16" s="11" t="s">
        <v>53</v>
      </c>
      <c r="C16" s="11" t="s">
        <v>30</v>
      </c>
      <c r="D16" s="11" t="s">
        <v>31</v>
      </c>
      <c r="E16" s="12">
        <v>6190772.7800000003</v>
      </c>
      <c r="F16" s="15" t="s">
        <v>54</v>
      </c>
      <c r="G16" s="13">
        <v>221100</v>
      </c>
      <c r="H16" s="11" t="s">
        <v>21</v>
      </c>
      <c r="I16" s="11" t="s">
        <v>55</v>
      </c>
      <c r="J16" s="14" t="s">
        <v>16</v>
      </c>
    </row>
    <row r="17" spans="1:10">
      <c r="A17" s="10" t="s">
        <v>56</v>
      </c>
      <c r="B17" s="11" t="s">
        <v>57</v>
      </c>
      <c r="C17" s="11" t="s">
        <v>30</v>
      </c>
      <c r="D17" s="11" t="s">
        <v>31</v>
      </c>
      <c r="E17" s="12">
        <v>5551060.0499999998</v>
      </c>
      <c r="F17" s="15" t="s">
        <v>58</v>
      </c>
      <c r="G17" s="13">
        <v>2574000</v>
      </c>
      <c r="H17" s="11" t="s">
        <v>59</v>
      </c>
      <c r="I17" s="11" t="s">
        <v>60</v>
      </c>
      <c r="J17" s="14" t="s">
        <v>16</v>
      </c>
    </row>
    <row r="18" spans="1:10" ht="15.75" thickBot="1">
      <c r="A18" s="17" t="s">
        <v>61</v>
      </c>
      <c r="B18" s="18"/>
      <c r="C18" s="19"/>
      <c r="D18" s="18"/>
      <c r="E18" s="20"/>
      <c r="F18" s="21"/>
      <c r="G18" s="22"/>
      <c r="H18" s="18"/>
      <c r="I18" s="18"/>
      <c r="J18" s="23"/>
    </row>
    <row r="19" spans="1:10" ht="15.75" thickBot="1">
      <c r="A19" s="31" t="s">
        <v>64</v>
      </c>
      <c r="B19" s="32"/>
      <c r="C19" s="32"/>
      <c r="D19" s="32"/>
      <c r="E19" s="32"/>
      <c r="F19" s="32"/>
      <c r="G19" s="24">
        <f>SUM(G7:G17)</f>
        <v>29415804.210000001</v>
      </c>
      <c r="H19" s="25"/>
      <c r="I19" s="25"/>
      <c r="J19" s="25"/>
    </row>
    <row r="20" spans="1:10" ht="15.75" thickBot="1">
      <c r="A20" s="33" t="s">
        <v>62</v>
      </c>
      <c r="B20" s="34"/>
      <c r="C20" s="34"/>
      <c r="D20" s="34"/>
      <c r="E20" s="34"/>
      <c r="F20" s="34"/>
      <c r="G20" s="26">
        <v>749540.25</v>
      </c>
      <c r="H20" s="25"/>
      <c r="I20" s="25"/>
      <c r="J20" s="25"/>
    </row>
    <row r="21" spans="1:10" ht="15.75" thickBot="1">
      <c r="A21" s="35"/>
      <c r="B21" s="35"/>
      <c r="C21" s="35"/>
      <c r="D21" s="35"/>
      <c r="E21" s="35"/>
      <c r="F21" s="35"/>
      <c r="G21" s="27">
        <f>SUM(G19:G20)</f>
        <v>30165344.460000001</v>
      </c>
      <c r="H21" s="25"/>
      <c r="J21" s="25"/>
    </row>
    <row r="22" spans="1:10">
      <c r="A22" s="28"/>
      <c r="B22" s="25"/>
      <c r="C22" s="25"/>
      <c r="D22" s="25"/>
      <c r="E22" s="25"/>
      <c r="F22" s="25"/>
      <c r="G22" s="25"/>
      <c r="H22" s="25"/>
      <c r="I22" s="25"/>
      <c r="J22" s="25"/>
    </row>
    <row r="23" spans="1:10">
      <c r="A23" s="28"/>
      <c r="B23" s="25"/>
      <c r="C23" s="25"/>
      <c r="D23" s="25"/>
      <c r="E23" s="25"/>
      <c r="F23" s="25"/>
      <c r="G23" s="29">
        <f>SUM(G18:G18)</f>
        <v>0</v>
      </c>
      <c r="H23" s="25"/>
      <c r="I23" s="25"/>
      <c r="J23" s="25"/>
    </row>
    <row r="24" spans="1:10">
      <c r="G24" s="30">
        <f>SUM(G7:G17,G20)</f>
        <v>30165344.460000001</v>
      </c>
    </row>
  </sheetData>
  <mergeCells count="3">
    <mergeCell ref="A19:F19"/>
    <mergeCell ref="A20:F20"/>
    <mergeCell ref="A21:F21"/>
  </mergeCells>
  <pageMargins left="0" right="0" top="0" bottom="0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naglaa</dc:creator>
  <cp:lastModifiedBy>Anna Freus</cp:lastModifiedBy>
  <cp:lastPrinted>2021-10-06T11:33:02Z</cp:lastPrinted>
  <dcterms:created xsi:type="dcterms:W3CDTF">2021-10-05T12:13:04Z</dcterms:created>
  <dcterms:modified xsi:type="dcterms:W3CDTF">2021-10-06T13:10:54Z</dcterms:modified>
</cp:coreProperties>
</file>