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usa\Desktop\kredyt 2021 rok\"/>
    </mc:Choice>
  </mc:AlternateContent>
  <bookViews>
    <workbookView xWindow="0" yWindow="0" windowWidth="28800" windowHeight="12135" activeTab="2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34" i="2" l="1"/>
  <c r="B120" i="2"/>
  <c r="B119" i="2"/>
  <c r="B118" i="2"/>
  <c r="B117" i="2"/>
  <c r="B116" i="2"/>
  <c r="B115" i="2"/>
  <c r="B114" i="2"/>
  <c r="B113" i="2"/>
  <c r="B112" i="2"/>
  <c r="B111" i="2"/>
  <c r="B110" i="2"/>
  <c r="D109" i="2"/>
  <c r="B109" i="2"/>
  <c r="B106" i="2"/>
  <c r="B105" i="2"/>
  <c r="B104" i="2"/>
  <c r="B103" i="2"/>
  <c r="B102" i="2"/>
  <c r="B101" i="2"/>
  <c r="B100" i="2"/>
  <c r="B99" i="2"/>
  <c r="B98" i="2"/>
  <c r="B97" i="2"/>
  <c r="B96" i="2"/>
  <c r="D95" i="2"/>
  <c r="B95" i="2"/>
  <c r="B92" i="2"/>
  <c r="B91" i="2"/>
  <c r="B90" i="2"/>
  <c r="B89" i="2"/>
  <c r="B88" i="2"/>
  <c r="B87" i="2"/>
  <c r="B86" i="2"/>
  <c r="B85" i="2"/>
  <c r="B84" i="2"/>
  <c r="B83" i="2"/>
  <c r="B82" i="2"/>
  <c r="D81" i="2"/>
  <c r="B81" i="2"/>
  <c r="B78" i="2"/>
  <c r="B77" i="2"/>
  <c r="B76" i="2"/>
  <c r="B75" i="2"/>
  <c r="B74" i="2"/>
  <c r="B73" i="2"/>
  <c r="B72" i="2"/>
  <c r="B71" i="2"/>
  <c r="B70" i="2"/>
  <c r="B69" i="2"/>
  <c r="B68" i="2"/>
  <c r="D67" i="2"/>
  <c r="B64" i="2"/>
  <c r="B63" i="2"/>
  <c r="B62" i="2"/>
  <c r="B61" i="2"/>
  <c r="B60" i="2"/>
  <c r="B59" i="2"/>
  <c r="B58" i="2"/>
  <c r="B57" i="2"/>
  <c r="B56" i="2"/>
  <c r="B55" i="2"/>
  <c r="B54" i="2"/>
  <c r="D53" i="2"/>
  <c r="B50" i="2"/>
  <c r="B49" i="2"/>
  <c r="B48" i="2"/>
  <c r="B47" i="2"/>
  <c r="B46" i="2"/>
  <c r="B45" i="2"/>
  <c r="B44" i="2"/>
  <c r="B43" i="2"/>
  <c r="B42" i="2"/>
  <c r="B41" i="2"/>
  <c r="B40" i="2"/>
  <c r="D39" i="2"/>
  <c r="B39" i="2"/>
  <c r="B36" i="2"/>
  <c r="B134" i="2" s="1"/>
  <c r="B35" i="2"/>
  <c r="B133" i="2" s="1"/>
  <c r="B34" i="2"/>
  <c r="B132" i="2" s="1"/>
  <c r="B33" i="2"/>
  <c r="B131" i="2" s="1"/>
  <c r="B32" i="2"/>
  <c r="B130" i="2" s="1"/>
  <c r="B31" i="2"/>
  <c r="B129" i="2" s="1"/>
  <c r="B30" i="2"/>
  <c r="B128" i="2" s="1"/>
  <c r="B29" i="2"/>
  <c r="B127" i="2" s="1"/>
  <c r="B28" i="2"/>
  <c r="B126" i="2" s="1"/>
  <c r="B27" i="2"/>
  <c r="B125" i="2" s="1"/>
  <c r="B26" i="2"/>
  <c r="B124" i="2" s="1"/>
  <c r="D25" i="2"/>
  <c r="B25" i="2"/>
  <c r="B67" i="2" s="1"/>
  <c r="B23" i="2"/>
  <c r="D12" i="2"/>
  <c r="A9" i="2"/>
  <c r="A11" i="2" s="1"/>
  <c r="C11" i="2" s="1"/>
  <c r="A12" i="2" s="1"/>
  <c r="G12" i="2" s="1"/>
  <c r="G8" i="2"/>
  <c r="G7" i="2"/>
  <c r="B106" i="3"/>
  <c r="B105" i="3"/>
  <c r="B104" i="3"/>
  <c r="B103" i="3"/>
  <c r="B102" i="3"/>
  <c r="B101" i="3"/>
  <c r="B100" i="3"/>
  <c r="B99" i="3"/>
  <c r="B98" i="3"/>
  <c r="B97" i="3"/>
  <c r="D96" i="3"/>
  <c r="B96" i="3"/>
  <c r="D95" i="3"/>
  <c r="B92" i="3"/>
  <c r="B91" i="3"/>
  <c r="B90" i="3"/>
  <c r="B89" i="3"/>
  <c r="B88" i="3"/>
  <c r="B87" i="3"/>
  <c r="B86" i="3"/>
  <c r="B85" i="3"/>
  <c r="B84" i="3"/>
  <c r="B83" i="3"/>
  <c r="B82" i="3"/>
  <c r="D81" i="3"/>
  <c r="B81" i="3"/>
  <c r="B78" i="3"/>
  <c r="B77" i="3"/>
  <c r="B76" i="3"/>
  <c r="B75" i="3"/>
  <c r="B74" i="3"/>
  <c r="B73" i="3"/>
  <c r="B72" i="3"/>
  <c r="B71" i="3"/>
  <c r="B70" i="3"/>
  <c r="B69" i="3"/>
  <c r="B68" i="3"/>
  <c r="D67" i="3"/>
  <c r="B64" i="3"/>
  <c r="B63" i="3"/>
  <c r="B62" i="3"/>
  <c r="B61" i="3"/>
  <c r="B60" i="3"/>
  <c r="B59" i="3"/>
  <c r="B58" i="3"/>
  <c r="B57" i="3"/>
  <c r="B56" i="3"/>
  <c r="B55" i="3"/>
  <c r="B54" i="3"/>
  <c r="D53" i="3"/>
  <c r="B50" i="3"/>
  <c r="B49" i="3"/>
  <c r="B132" i="3" s="1"/>
  <c r="B48" i="3"/>
  <c r="B131" i="3" s="1"/>
  <c r="B47" i="3"/>
  <c r="B130" i="3" s="1"/>
  <c r="B46" i="3"/>
  <c r="B129" i="3" s="1"/>
  <c r="B45" i="3"/>
  <c r="B128" i="3" s="1"/>
  <c r="B44" i="3"/>
  <c r="B127" i="3" s="1"/>
  <c r="B43" i="3"/>
  <c r="B126" i="3" s="1"/>
  <c r="B42" i="3"/>
  <c r="B125" i="3" s="1"/>
  <c r="B41" i="3"/>
  <c r="B124" i="3" s="1"/>
  <c r="B40" i="3"/>
  <c r="D39" i="3"/>
  <c r="D123" i="3" s="1"/>
  <c r="B39" i="3"/>
  <c r="B36" i="3"/>
  <c r="B35" i="3"/>
  <c r="B118" i="3" s="1"/>
  <c r="B34" i="3"/>
  <c r="B117" i="3" s="1"/>
  <c r="B33" i="3"/>
  <c r="B116" i="3" s="1"/>
  <c r="B32" i="3"/>
  <c r="B115" i="3" s="1"/>
  <c r="B31" i="3"/>
  <c r="B114" i="3" s="1"/>
  <c r="B30" i="3"/>
  <c r="B113" i="3" s="1"/>
  <c r="B29" i="3"/>
  <c r="B112" i="3" s="1"/>
  <c r="B28" i="3"/>
  <c r="B111" i="3" s="1"/>
  <c r="B27" i="3"/>
  <c r="B110" i="3" s="1"/>
  <c r="B26" i="3"/>
  <c r="D25" i="3"/>
  <c r="D109" i="3" s="1"/>
  <c r="B25" i="3"/>
  <c r="B23" i="3"/>
  <c r="D12" i="3"/>
  <c r="A9" i="3"/>
  <c r="A11" i="3" s="1"/>
  <c r="G8" i="3"/>
  <c r="G7" i="3"/>
  <c r="G9" i="3" s="1"/>
  <c r="B93" i="3" l="1"/>
  <c r="B79" i="2"/>
  <c r="B121" i="2"/>
  <c r="G9" i="2"/>
  <c r="B93" i="2"/>
  <c r="B51" i="2"/>
  <c r="B107" i="2"/>
  <c r="C12" i="2"/>
  <c r="A13" i="2" s="1"/>
  <c r="G11" i="2"/>
  <c r="B123" i="2"/>
  <c r="B135" i="2" s="1"/>
  <c r="B37" i="2"/>
  <c r="B53" i="2"/>
  <c r="B65" i="2" s="1"/>
  <c r="D110" i="2"/>
  <c r="D96" i="2"/>
  <c r="D82" i="2"/>
  <c r="D68" i="2"/>
  <c r="D13" i="2"/>
  <c r="D26" i="2"/>
  <c r="D123" i="2" s="1"/>
  <c r="D40" i="2"/>
  <c r="D54" i="2"/>
  <c r="C11" i="3"/>
  <c r="A12" i="3" s="1"/>
  <c r="G11" i="3"/>
  <c r="B53" i="3"/>
  <c r="B37" i="3"/>
  <c r="B95" i="3"/>
  <c r="B107" i="3" s="1"/>
  <c r="B67" i="3"/>
  <c r="B79" i="3" s="1"/>
  <c r="B109" i="3"/>
  <c r="B51" i="3"/>
  <c r="D82" i="3"/>
  <c r="D68" i="3"/>
  <c r="D54" i="3"/>
  <c r="D13" i="3"/>
  <c r="D26" i="3"/>
  <c r="D110" i="3" s="1"/>
  <c r="B120" i="3"/>
  <c r="B119" i="3"/>
  <c r="D40" i="3"/>
  <c r="D124" i="3" s="1"/>
  <c r="B134" i="3"/>
  <c r="B133" i="3"/>
  <c r="G8" i="1"/>
  <c r="D111" i="2" l="1"/>
  <c r="D97" i="2"/>
  <c r="D69" i="2"/>
  <c r="D14" i="2"/>
  <c r="D83" i="2"/>
  <c r="D41" i="2"/>
  <c r="D55" i="2"/>
  <c r="D27" i="2"/>
  <c r="D124" i="2" s="1"/>
  <c r="C13" i="2"/>
  <c r="A14" i="2" s="1"/>
  <c r="G13" i="2"/>
  <c r="B121" i="3"/>
  <c r="B123" i="3"/>
  <c r="B135" i="3" s="1"/>
  <c r="B65" i="3"/>
  <c r="D97" i="3"/>
  <c r="D69" i="3"/>
  <c r="D14" i="3"/>
  <c r="D83" i="3"/>
  <c r="D55" i="3"/>
  <c r="D41" i="3"/>
  <c r="D125" i="3" s="1"/>
  <c r="D27" i="3"/>
  <c r="D111" i="3" s="1"/>
  <c r="G12" i="3"/>
  <c r="C12" i="3"/>
  <c r="A13" i="3" s="1"/>
  <c r="C14" i="2" l="1"/>
  <c r="A15" i="2" s="1"/>
  <c r="G14" i="2"/>
  <c r="D112" i="2"/>
  <c r="D98" i="2"/>
  <c r="D84" i="2"/>
  <c r="D70" i="2"/>
  <c r="D56" i="2"/>
  <c r="D42" i="2"/>
  <c r="D28" i="2"/>
  <c r="D125" i="2" s="1"/>
  <c r="D15" i="2"/>
  <c r="G13" i="3"/>
  <c r="C13" i="3"/>
  <c r="A14" i="3" s="1"/>
  <c r="D98" i="3"/>
  <c r="D84" i="3"/>
  <c r="D70" i="3"/>
  <c r="D56" i="3"/>
  <c r="D42" i="3"/>
  <c r="D126" i="3" s="1"/>
  <c r="D28" i="3"/>
  <c r="D112" i="3" s="1"/>
  <c r="D15" i="3"/>
  <c r="D113" i="2" l="1"/>
  <c r="D99" i="2"/>
  <c r="D71" i="2"/>
  <c r="D16" i="2"/>
  <c r="D85" i="2"/>
  <c r="D43" i="2"/>
  <c r="D57" i="2"/>
  <c r="D29" i="2"/>
  <c r="D126" i="2" s="1"/>
  <c r="C15" i="2"/>
  <c r="A16" i="2" s="1"/>
  <c r="G15" i="2"/>
  <c r="G14" i="3"/>
  <c r="C14" i="3"/>
  <c r="A15" i="3" s="1"/>
  <c r="D99" i="3"/>
  <c r="D71" i="3"/>
  <c r="D16" i="3"/>
  <c r="D85" i="3"/>
  <c r="D57" i="3"/>
  <c r="D43" i="3"/>
  <c r="D127" i="3" s="1"/>
  <c r="D29" i="3"/>
  <c r="D113" i="3" s="1"/>
  <c r="D114" i="2" l="1"/>
  <c r="D100" i="2"/>
  <c r="D86" i="2"/>
  <c r="D72" i="2"/>
  <c r="D58" i="2"/>
  <c r="D44" i="2"/>
  <c r="D30" i="2"/>
  <c r="D127" i="2" s="1"/>
  <c r="D17" i="2"/>
  <c r="C16" i="2"/>
  <c r="A17" i="2" s="1"/>
  <c r="G16" i="2"/>
  <c r="G15" i="3"/>
  <c r="C15" i="3"/>
  <c r="A16" i="3" s="1"/>
  <c r="D100" i="3"/>
  <c r="D86" i="3"/>
  <c r="D72" i="3"/>
  <c r="D58" i="3"/>
  <c r="D44" i="3"/>
  <c r="D128" i="3" s="1"/>
  <c r="D30" i="3"/>
  <c r="D114" i="3" s="1"/>
  <c r="D17" i="3"/>
  <c r="C17" i="2" l="1"/>
  <c r="A18" i="2" s="1"/>
  <c r="G17" i="2"/>
  <c r="D115" i="2"/>
  <c r="D101" i="2"/>
  <c r="D73" i="2"/>
  <c r="D18" i="2"/>
  <c r="D87" i="2"/>
  <c r="D45" i="2"/>
  <c r="D59" i="2"/>
  <c r="D31" i="2"/>
  <c r="D128" i="2" s="1"/>
  <c r="G16" i="3"/>
  <c r="C16" i="3"/>
  <c r="A17" i="3" s="1"/>
  <c r="D101" i="3"/>
  <c r="D73" i="3"/>
  <c r="D18" i="3"/>
  <c r="D87" i="3"/>
  <c r="D59" i="3"/>
  <c r="D45" i="3"/>
  <c r="D129" i="3" s="1"/>
  <c r="D31" i="3"/>
  <c r="D115" i="3" s="1"/>
  <c r="D116" i="2" l="1"/>
  <c r="D102" i="2"/>
  <c r="D88" i="2"/>
  <c r="D74" i="2"/>
  <c r="D60" i="2"/>
  <c r="D46" i="2"/>
  <c r="D32" i="2"/>
  <c r="D129" i="2" s="1"/>
  <c r="D19" i="2"/>
  <c r="C18" i="2"/>
  <c r="A19" i="2" s="1"/>
  <c r="G18" i="2"/>
  <c r="G17" i="3"/>
  <c r="C17" i="3"/>
  <c r="A18" i="3" s="1"/>
  <c r="D102" i="3"/>
  <c r="D88" i="3"/>
  <c r="D74" i="3"/>
  <c r="D60" i="3"/>
  <c r="D46" i="3"/>
  <c r="D130" i="3" s="1"/>
  <c r="D32" i="3"/>
  <c r="D116" i="3" s="1"/>
  <c r="D19" i="3"/>
  <c r="C19" i="2" l="1"/>
  <c r="A20" i="2" s="1"/>
  <c r="G19" i="2"/>
  <c r="D117" i="2"/>
  <c r="D103" i="2"/>
  <c r="D75" i="2"/>
  <c r="D20" i="2"/>
  <c r="D89" i="2"/>
  <c r="D47" i="2"/>
  <c r="D61" i="2"/>
  <c r="D33" i="2"/>
  <c r="D130" i="2" s="1"/>
  <c r="G18" i="3"/>
  <c r="C18" i="3"/>
  <c r="A19" i="3" s="1"/>
  <c r="D103" i="3"/>
  <c r="D75" i="3"/>
  <c r="D20" i="3"/>
  <c r="D89" i="3"/>
  <c r="D61" i="3"/>
  <c r="D47" i="3"/>
  <c r="D131" i="3" s="1"/>
  <c r="D33" i="3"/>
  <c r="D117" i="3" s="1"/>
  <c r="D118" i="2" l="1"/>
  <c r="D104" i="2"/>
  <c r="D90" i="2"/>
  <c r="D76" i="2"/>
  <c r="D62" i="2"/>
  <c r="D48" i="2"/>
  <c r="D34" i="2"/>
  <c r="D131" i="2" s="1"/>
  <c r="D21" i="2"/>
  <c r="C20" i="2"/>
  <c r="A21" i="2" s="1"/>
  <c r="G20" i="2"/>
  <c r="G19" i="3"/>
  <c r="C19" i="3"/>
  <c r="A20" i="3" s="1"/>
  <c r="D104" i="3"/>
  <c r="D90" i="3"/>
  <c r="D76" i="3"/>
  <c r="D62" i="3"/>
  <c r="D48" i="3"/>
  <c r="D132" i="3" s="1"/>
  <c r="D34" i="3"/>
  <c r="D118" i="3" s="1"/>
  <c r="D21" i="3"/>
  <c r="C21" i="2" l="1"/>
  <c r="A22" i="2" s="1"/>
  <c r="G21" i="2"/>
  <c r="D119" i="2"/>
  <c r="D91" i="2"/>
  <c r="D105" i="2"/>
  <c r="D77" i="2"/>
  <c r="D22" i="2"/>
  <c r="D49" i="2"/>
  <c r="D63" i="2"/>
  <c r="D35" i="2"/>
  <c r="D132" i="2" s="1"/>
  <c r="G20" i="3"/>
  <c r="C20" i="3"/>
  <c r="A21" i="3" s="1"/>
  <c r="D105" i="3"/>
  <c r="D77" i="3"/>
  <c r="D49" i="3"/>
  <c r="D133" i="3" s="1"/>
  <c r="D22" i="3"/>
  <c r="D91" i="3"/>
  <c r="D63" i="3"/>
  <c r="D35" i="3"/>
  <c r="D119" i="3" s="1"/>
  <c r="D120" i="2" l="1"/>
  <c r="D106" i="2"/>
  <c r="D92" i="2"/>
  <c r="D78" i="2"/>
  <c r="D64" i="2"/>
  <c r="D50" i="2"/>
  <c r="D36" i="2"/>
  <c r="D133" i="2" s="1"/>
  <c r="C22" i="2"/>
  <c r="A25" i="2" s="1"/>
  <c r="G22" i="2"/>
  <c r="G23" i="2" s="1"/>
  <c r="G21" i="3"/>
  <c r="C21" i="3"/>
  <c r="A22" i="3" s="1"/>
  <c r="D106" i="3"/>
  <c r="D92" i="3"/>
  <c r="D78" i="3"/>
  <c r="D64" i="3"/>
  <c r="D50" i="3"/>
  <c r="D134" i="3" s="1"/>
  <c r="D36" i="3"/>
  <c r="D120" i="3" s="1"/>
  <c r="G25" i="2" l="1"/>
  <c r="C25" i="2"/>
  <c r="A26" i="2" s="1"/>
  <c r="G22" i="3"/>
  <c r="G23" i="3" s="1"/>
  <c r="C22" i="3"/>
  <c r="A25" i="3" s="1"/>
  <c r="C26" i="2" l="1"/>
  <c r="A27" i="2" s="1"/>
  <c r="G26" i="2"/>
  <c r="G25" i="3"/>
  <c r="C25" i="3"/>
  <c r="A26" i="3" s="1"/>
  <c r="G27" i="2" l="1"/>
  <c r="C27" i="2"/>
  <c r="A28" i="2" s="1"/>
  <c r="G26" i="3"/>
  <c r="C26" i="3"/>
  <c r="A27" i="3" s="1"/>
  <c r="C28" i="2" l="1"/>
  <c r="A29" i="2" s="1"/>
  <c r="G28" i="2"/>
  <c r="G27" i="3"/>
  <c r="C27" i="3"/>
  <c r="A28" i="3" s="1"/>
  <c r="G29" i="2" l="1"/>
  <c r="C29" i="2"/>
  <c r="A30" i="2" s="1"/>
  <c r="G28" i="3"/>
  <c r="C28" i="3"/>
  <c r="A29" i="3" s="1"/>
  <c r="C30" i="2" l="1"/>
  <c r="A31" i="2" s="1"/>
  <c r="G30" i="2"/>
  <c r="G29" i="3"/>
  <c r="C29" i="3"/>
  <c r="A30" i="3" s="1"/>
  <c r="G31" i="2" l="1"/>
  <c r="C31" i="2"/>
  <c r="A32" i="2" s="1"/>
  <c r="G30" i="3"/>
  <c r="C30" i="3"/>
  <c r="A31" i="3" s="1"/>
  <c r="C32" i="2" l="1"/>
  <c r="A33" i="2" s="1"/>
  <c r="G32" i="2"/>
  <c r="G31" i="3"/>
  <c r="C31" i="3"/>
  <c r="A32" i="3" s="1"/>
  <c r="G33" i="2" l="1"/>
  <c r="C33" i="2"/>
  <c r="A34" i="2" s="1"/>
  <c r="G32" i="3"/>
  <c r="C32" i="3"/>
  <c r="A33" i="3" s="1"/>
  <c r="C34" i="2" l="1"/>
  <c r="A35" i="2" s="1"/>
  <c r="G34" i="2"/>
  <c r="G33" i="3"/>
  <c r="C33" i="3"/>
  <c r="A34" i="3" s="1"/>
  <c r="G35" i="2" l="1"/>
  <c r="C35" i="2"/>
  <c r="A36" i="2" s="1"/>
  <c r="G34" i="3"/>
  <c r="C34" i="3"/>
  <c r="A35" i="3" s="1"/>
  <c r="C36" i="2" l="1"/>
  <c r="A39" i="2" s="1"/>
  <c r="G36" i="2"/>
  <c r="G37" i="2" s="1"/>
  <c r="G35" i="3"/>
  <c r="C35" i="3"/>
  <c r="A36" i="3" s="1"/>
  <c r="G39" i="2" l="1"/>
  <c r="C39" i="2"/>
  <c r="A40" i="2" s="1"/>
  <c r="G36" i="3"/>
  <c r="G37" i="3" s="1"/>
  <c r="C36" i="3"/>
  <c r="A39" i="3" s="1"/>
  <c r="G40" i="2" l="1"/>
  <c r="C40" i="2"/>
  <c r="A41" i="2" s="1"/>
  <c r="G39" i="3"/>
  <c r="C39" i="3"/>
  <c r="A40" i="3" s="1"/>
  <c r="G41" i="2" l="1"/>
  <c r="C41" i="2"/>
  <c r="A42" i="2" s="1"/>
  <c r="G40" i="3"/>
  <c r="C40" i="3"/>
  <c r="A41" i="3" s="1"/>
  <c r="G42" i="2" l="1"/>
  <c r="C42" i="2"/>
  <c r="A43" i="2" s="1"/>
  <c r="G41" i="3"/>
  <c r="C41" i="3"/>
  <c r="A42" i="3" s="1"/>
  <c r="G43" i="2" l="1"/>
  <c r="C43" i="2"/>
  <c r="A44" i="2" s="1"/>
  <c r="G42" i="3"/>
  <c r="C42" i="3"/>
  <c r="A43" i="3" s="1"/>
  <c r="G44" i="2" l="1"/>
  <c r="C44" i="2"/>
  <c r="A45" i="2" s="1"/>
  <c r="G43" i="3"/>
  <c r="C43" i="3"/>
  <c r="A44" i="3" s="1"/>
  <c r="G45" i="2" l="1"/>
  <c r="C45" i="2"/>
  <c r="A46" i="2" s="1"/>
  <c r="G44" i="3"/>
  <c r="C44" i="3"/>
  <c r="A45" i="3" s="1"/>
  <c r="G46" i="2" l="1"/>
  <c r="C46" i="2"/>
  <c r="A47" i="2" s="1"/>
  <c r="G45" i="3"/>
  <c r="C45" i="3"/>
  <c r="A46" i="3" s="1"/>
  <c r="G47" i="2" l="1"/>
  <c r="C47" i="2"/>
  <c r="A48" i="2" s="1"/>
  <c r="G46" i="3"/>
  <c r="C46" i="3"/>
  <c r="A47" i="3" s="1"/>
  <c r="G48" i="2" l="1"/>
  <c r="C48" i="2"/>
  <c r="A49" i="2" s="1"/>
  <c r="G47" i="3"/>
  <c r="C47" i="3"/>
  <c r="A48" i="3" s="1"/>
  <c r="G49" i="2" l="1"/>
  <c r="C49" i="2"/>
  <c r="A50" i="2" s="1"/>
  <c r="G48" i="3"/>
  <c r="C48" i="3"/>
  <c r="A49" i="3" s="1"/>
  <c r="G50" i="2" l="1"/>
  <c r="G51" i="2" s="1"/>
  <c r="C50" i="2"/>
  <c r="A53" i="2" s="1"/>
  <c r="G49" i="3"/>
  <c r="C49" i="3"/>
  <c r="A50" i="3" s="1"/>
  <c r="G53" i="2" l="1"/>
  <c r="C53" i="2"/>
  <c r="A54" i="2" s="1"/>
  <c r="G50" i="3"/>
  <c r="G51" i="3" s="1"/>
  <c r="C50" i="3"/>
  <c r="A53" i="3" s="1"/>
  <c r="C54" i="2" l="1"/>
  <c r="A55" i="2" s="1"/>
  <c r="G54" i="2"/>
  <c r="G53" i="3"/>
  <c r="C53" i="3"/>
  <c r="A54" i="3" s="1"/>
  <c r="G55" i="2" l="1"/>
  <c r="C55" i="2"/>
  <c r="A56" i="2" s="1"/>
  <c r="C54" i="3"/>
  <c r="A55" i="3" s="1"/>
  <c r="G54" i="3"/>
  <c r="C56" i="2" l="1"/>
  <c r="A57" i="2" s="1"/>
  <c r="G56" i="2"/>
  <c r="G55" i="3"/>
  <c r="C55" i="3"/>
  <c r="A56" i="3" s="1"/>
  <c r="G57" i="2" l="1"/>
  <c r="C57" i="2"/>
  <c r="A58" i="2" s="1"/>
  <c r="C56" i="3"/>
  <c r="A57" i="3" s="1"/>
  <c r="G56" i="3"/>
  <c r="C58" i="2" l="1"/>
  <c r="A59" i="2" s="1"/>
  <c r="G58" i="2"/>
  <c r="G57" i="3"/>
  <c r="C57" i="3"/>
  <c r="A58" i="3" s="1"/>
  <c r="G59" i="2" l="1"/>
  <c r="C59" i="2"/>
  <c r="A60" i="2" s="1"/>
  <c r="C58" i="3"/>
  <c r="A59" i="3" s="1"/>
  <c r="G58" i="3"/>
  <c r="C60" i="2" l="1"/>
  <c r="A61" i="2" s="1"/>
  <c r="G60" i="2"/>
  <c r="G59" i="3"/>
  <c r="C59" i="3"/>
  <c r="A60" i="3" s="1"/>
  <c r="G61" i="2" l="1"/>
  <c r="C61" i="2"/>
  <c r="A62" i="2" s="1"/>
  <c r="C60" i="3"/>
  <c r="A61" i="3" s="1"/>
  <c r="G60" i="3"/>
  <c r="C62" i="2" l="1"/>
  <c r="A63" i="2" s="1"/>
  <c r="G62" i="2"/>
  <c r="G61" i="3"/>
  <c r="C61" i="3"/>
  <c r="A62" i="3" s="1"/>
  <c r="G63" i="2" l="1"/>
  <c r="C63" i="2"/>
  <c r="A64" i="2" s="1"/>
  <c r="C62" i="3"/>
  <c r="A63" i="3" s="1"/>
  <c r="G62" i="3"/>
  <c r="C64" i="2" l="1"/>
  <c r="A67" i="2" s="1"/>
  <c r="G64" i="2"/>
  <c r="G65" i="2" s="1"/>
  <c r="G63" i="3"/>
  <c r="C63" i="3"/>
  <c r="A64" i="3" s="1"/>
  <c r="G67" i="2" l="1"/>
  <c r="C67" i="2"/>
  <c r="A68" i="2" s="1"/>
  <c r="C64" i="3"/>
  <c r="A67" i="3" s="1"/>
  <c r="G64" i="3"/>
  <c r="G65" i="3" s="1"/>
  <c r="G68" i="2" l="1"/>
  <c r="C68" i="2"/>
  <c r="A69" i="2" s="1"/>
  <c r="G67" i="3"/>
  <c r="C67" i="3"/>
  <c r="A68" i="3" s="1"/>
  <c r="G69" i="2" l="1"/>
  <c r="C69" i="2"/>
  <c r="A70" i="2" s="1"/>
  <c r="G68" i="3"/>
  <c r="C68" i="3"/>
  <c r="A69" i="3" s="1"/>
  <c r="G70" i="2" l="1"/>
  <c r="C70" i="2"/>
  <c r="A71" i="2" s="1"/>
  <c r="G69" i="3"/>
  <c r="C69" i="3"/>
  <c r="A70" i="3" s="1"/>
  <c r="G71" i="2" l="1"/>
  <c r="C71" i="2"/>
  <c r="A72" i="2" s="1"/>
  <c r="G70" i="3"/>
  <c r="C70" i="3"/>
  <c r="A71" i="3" s="1"/>
  <c r="G72" i="2" l="1"/>
  <c r="C72" i="2"/>
  <c r="A73" i="2" s="1"/>
  <c r="G71" i="3"/>
  <c r="C71" i="3"/>
  <c r="A72" i="3" s="1"/>
  <c r="G73" i="2" l="1"/>
  <c r="C73" i="2"/>
  <c r="A74" i="2" s="1"/>
  <c r="G72" i="3"/>
  <c r="C72" i="3"/>
  <c r="A73" i="3" s="1"/>
  <c r="G74" i="2" l="1"/>
  <c r="C74" i="2"/>
  <c r="A75" i="2" s="1"/>
  <c r="G73" i="3"/>
  <c r="C73" i="3"/>
  <c r="A74" i="3" s="1"/>
  <c r="G75" i="2" l="1"/>
  <c r="C75" i="2"/>
  <c r="A76" i="2" s="1"/>
  <c r="G74" i="3"/>
  <c r="C74" i="3"/>
  <c r="A75" i="3" s="1"/>
  <c r="G76" i="2" l="1"/>
  <c r="C76" i="2"/>
  <c r="A77" i="2" s="1"/>
  <c r="G75" i="3"/>
  <c r="C75" i="3"/>
  <c r="A76" i="3" s="1"/>
  <c r="G77" i="2" l="1"/>
  <c r="C77" i="2"/>
  <c r="A78" i="2" s="1"/>
  <c r="G76" i="3"/>
  <c r="C76" i="3"/>
  <c r="A77" i="3" s="1"/>
  <c r="G78" i="2" l="1"/>
  <c r="G79" i="2" s="1"/>
  <c r="C78" i="2"/>
  <c r="A81" i="2" s="1"/>
  <c r="G77" i="3"/>
  <c r="C77" i="3"/>
  <c r="A78" i="3" s="1"/>
  <c r="G81" i="2" l="1"/>
  <c r="C81" i="2"/>
  <c r="A82" i="2" s="1"/>
  <c r="G78" i="3"/>
  <c r="G79" i="3" s="1"/>
  <c r="C78" i="3"/>
  <c r="A81" i="3" s="1"/>
  <c r="C82" i="2" l="1"/>
  <c r="A83" i="2" s="1"/>
  <c r="G82" i="2"/>
  <c r="G81" i="3"/>
  <c r="C81" i="3"/>
  <c r="A82" i="3" s="1"/>
  <c r="G83" i="2" l="1"/>
  <c r="C83" i="2"/>
  <c r="A84" i="2" s="1"/>
  <c r="C82" i="3"/>
  <c r="A83" i="3" s="1"/>
  <c r="G82" i="3"/>
  <c r="C84" i="2" l="1"/>
  <c r="A85" i="2" s="1"/>
  <c r="G84" i="2"/>
  <c r="G83" i="3"/>
  <c r="C83" i="3"/>
  <c r="A84" i="3" s="1"/>
  <c r="G85" i="2" l="1"/>
  <c r="C85" i="2"/>
  <c r="A86" i="2" s="1"/>
  <c r="C84" i="3"/>
  <c r="A85" i="3" s="1"/>
  <c r="G84" i="3"/>
  <c r="C86" i="2" l="1"/>
  <c r="A87" i="2" s="1"/>
  <c r="G86" i="2"/>
  <c r="G85" i="3"/>
  <c r="C85" i="3"/>
  <c r="A86" i="3" s="1"/>
  <c r="G87" i="2" l="1"/>
  <c r="C87" i="2"/>
  <c r="A88" i="2" s="1"/>
  <c r="C86" i="3"/>
  <c r="A87" i="3" s="1"/>
  <c r="G86" i="3"/>
  <c r="C88" i="2" l="1"/>
  <c r="A89" i="2" s="1"/>
  <c r="G88" i="2"/>
  <c r="G87" i="3"/>
  <c r="C87" i="3"/>
  <c r="A88" i="3" s="1"/>
  <c r="G89" i="2" l="1"/>
  <c r="C89" i="2"/>
  <c r="A90" i="2" s="1"/>
  <c r="C88" i="3"/>
  <c r="A89" i="3" s="1"/>
  <c r="G88" i="3"/>
  <c r="C90" i="2" l="1"/>
  <c r="A91" i="2" s="1"/>
  <c r="G90" i="2"/>
  <c r="G89" i="3"/>
  <c r="C89" i="3"/>
  <c r="A90" i="3" s="1"/>
  <c r="G91" i="2" l="1"/>
  <c r="C91" i="2"/>
  <c r="A92" i="2" s="1"/>
  <c r="C90" i="3"/>
  <c r="A91" i="3" s="1"/>
  <c r="G90" i="3"/>
  <c r="G92" i="2" l="1"/>
  <c r="G93" i="2" s="1"/>
  <c r="C92" i="2"/>
  <c r="A95" i="2" s="1"/>
  <c r="G91" i="3"/>
  <c r="C91" i="3"/>
  <c r="A92" i="3" s="1"/>
  <c r="G95" i="2" l="1"/>
  <c r="C95" i="2"/>
  <c r="A96" i="2" s="1"/>
  <c r="C92" i="3"/>
  <c r="A95" i="3" s="1"/>
  <c r="G92" i="3"/>
  <c r="G93" i="3" s="1"/>
  <c r="C96" i="2" l="1"/>
  <c r="A97" i="2" s="1"/>
  <c r="G96" i="2"/>
  <c r="G95" i="3"/>
  <c r="C95" i="3"/>
  <c r="A96" i="3" s="1"/>
  <c r="G97" i="2" l="1"/>
  <c r="C97" i="2"/>
  <c r="A98" i="2" s="1"/>
  <c r="G96" i="3"/>
  <c r="C96" i="3"/>
  <c r="A97" i="3" s="1"/>
  <c r="C98" i="2" l="1"/>
  <c r="A99" i="2" s="1"/>
  <c r="G98" i="2"/>
  <c r="G97" i="3"/>
  <c r="C97" i="3"/>
  <c r="A98" i="3" s="1"/>
  <c r="G99" i="2" l="1"/>
  <c r="C99" i="2"/>
  <c r="A100" i="2" s="1"/>
  <c r="G98" i="3"/>
  <c r="C98" i="3"/>
  <c r="A99" i="3" s="1"/>
  <c r="C100" i="2" l="1"/>
  <c r="A101" i="2" s="1"/>
  <c r="G100" i="2"/>
  <c r="G99" i="3"/>
  <c r="C99" i="3"/>
  <c r="A100" i="3" s="1"/>
  <c r="G101" i="2" l="1"/>
  <c r="C101" i="2"/>
  <c r="A102" i="2" s="1"/>
  <c r="G100" i="3"/>
  <c r="C100" i="3"/>
  <c r="A101" i="3" s="1"/>
  <c r="C102" i="2" l="1"/>
  <c r="A103" i="2" s="1"/>
  <c r="G102" i="2"/>
  <c r="G101" i="3"/>
  <c r="C101" i="3"/>
  <c r="A102" i="3" s="1"/>
  <c r="G103" i="2" l="1"/>
  <c r="C103" i="2"/>
  <c r="A104" i="2" s="1"/>
  <c r="G102" i="3"/>
  <c r="C102" i="3"/>
  <c r="A103" i="3" s="1"/>
  <c r="C104" i="2" l="1"/>
  <c r="A105" i="2" s="1"/>
  <c r="G104" i="2"/>
  <c r="G103" i="3"/>
  <c r="C103" i="3"/>
  <c r="A104" i="3" s="1"/>
  <c r="G105" i="2" l="1"/>
  <c r="C105" i="2"/>
  <c r="A106" i="2" s="1"/>
  <c r="G104" i="3"/>
  <c r="C104" i="3"/>
  <c r="A105" i="3" s="1"/>
  <c r="C106" i="2" l="1"/>
  <c r="A109" i="2" s="1"/>
  <c r="G106" i="2"/>
  <c r="G107" i="2" s="1"/>
  <c r="G105" i="3"/>
  <c r="C105" i="3"/>
  <c r="A106" i="3" s="1"/>
  <c r="G109" i="2" l="1"/>
  <c r="C109" i="2"/>
  <c r="A110" i="2" s="1"/>
  <c r="G106" i="3"/>
  <c r="G107" i="3" s="1"/>
  <c r="C106" i="3"/>
  <c r="A109" i="3" s="1"/>
  <c r="G110" i="2" l="1"/>
  <c r="C110" i="2"/>
  <c r="A111" i="2" s="1"/>
  <c r="G109" i="3"/>
  <c r="C109" i="3"/>
  <c r="A110" i="3" s="1"/>
  <c r="G111" i="2" l="1"/>
  <c r="C111" i="2"/>
  <c r="A112" i="2" s="1"/>
  <c r="G110" i="3"/>
  <c r="C110" i="3"/>
  <c r="A111" i="3" s="1"/>
  <c r="G112" i="2" l="1"/>
  <c r="C112" i="2"/>
  <c r="A113" i="2" s="1"/>
  <c r="G111" i="3"/>
  <c r="C111" i="3"/>
  <c r="A112" i="3" s="1"/>
  <c r="G113" i="2" l="1"/>
  <c r="C113" i="2"/>
  <c r="A114" i="2" s="1"/>
  <c r="G112" i="3"/>
  <c r="C112" i="3"/>
  <c r="A113" i="3" s="1"/>
  <c r="G114" i="2" l="1"/>
  <c r="C114" i="2"/>
  <c r="A115" i="2" s="1"/>
  <c r="G113" i="3"/>
  <c r="C113" i="3"/>
  <c r="A114" i="3" s="1"/>
  <c r="G115" i="2" l="1"/>
  <c r="C115" i="2"/>
  <c r="A116" i="2" s="1"/>
  <c r="G114" i="3"/>
  <c r="C114" i="3"/>
  <c r="A115" i="3" s="1"/>
  <c r="G116" i="2" l="1"/>
  <c r="C116" i="2"/>
  <c r="A117" i="2" s="1"/>
  <c r="G115" i="3"/>
  <c r="C115" i="3"/>
  <c r="A116" i="3" s="1"/>
  <c r="G117" i="2" l="1"/>
  <c r="C117" i="2"/>
  <c r="A118" i="2" s="1"/>
  <c r="G116" i="3"/>
  <c r="C116" i="3"/>
  <c r="A117" i="3" s="1"/>
  <c r="G118" i="2" l="1"/>
  <c r="C118" i="2"/>
  <c r="A119" i="2" s="1"/>
  <c r="G117" i="3"/>
  <c r="C117" i="3"/>
  <c r="A118" i="3" s="1"/>
  <c r="G119" i="2" l="1"/>
  <c r="C119" i="2"/>
  <c r="A120" i="2" s="1"/>
  <c r="G118" i="3"/>
  <c r="C118" i="3"/>
  <c r="A119" i="3" s="1"/>
  <c r="G120" i="2" l="1"/>
  <c r="G121" i="2" s="1"/>
  <c r="C120" i="2"/>
  <c r="A123" i="2" s="1"/>
  <c r="G119" i="3"/>
  <c r="C119" i="3"/>
  <c r="A120" i="3" s="1"/>
  <c r="G123" i="2" l="1"/>
  <c r="C123" i="2"/>
  <c r="A124" i="2" s="1"/>
  <c r="G120" i="3"/>
  <c r="G121" i="3" s="1"/>
  <c r="C120" i="3"/>
  <c r="A123" i="3" s="1"/>
  <c r="G124" i="2" l="1"/>
  <c r="C124" i="2"/>
  <c r="A125" i="2" s="1"/>
  <c r="G123" i="3"/>
  <c r="C123" i="3"/>
  <c r="A124" i="3" s="1"/>
  <c r="G125" i="2" l="1"/>
  <c r="C125" i="2"/>
  <c r="A126" i="2" s="1"/>
  <c r="G124" i="3"/>
  <c r="C124" i="3"/>
  <c r="A125" i="3" s="1"/>
  <c r="C126" i="2" l="1"/>
  <c r="A127" i="2" s="1"/>
  <c r="G126" i="2"/>
  <c r="G125" i="3"/>
  <c r="C125" i="3"/>
  <c r="A126" i="3" s="1"/>
  <c r="G127" i="2" l="1"/>
  <c r="C127" i="2"/>
  <c r="A128" i="2" s="1"/>
  <c r="G126" i="3"/>
  <c r="C126" i="3"/>
  <c r="A127" i="3" s="1"/>
  <c r="G128" i="2" l="1"/>
  <c r="C128" i="2"/>
  <c r="A129" i="2" s="1"/>
  <c r="G127" i="3"/>
  <c r="C127" i="3"/>
  <c r="A128" i="3" s="1"/>
  <c r="G129" i="2" l="1"/>
  <c r="C129" i="2"/>
  <c r="A130" i="2" s="1"/>
  <c r="G128" i="3"/>
  <c r="C128" i="3"/>
  <c r="A129" i="3" s="1"/>
  <c r="C130" i="2" l="1"/>
  <c r="A131" i="2" s="1"/>
  <c r="G130" i="2"/>
  <c r="G129" i="3"/>
  <c r="C129" i="3"/>
  <c r="A130" i="3" s="1"/>
  <c r="G131" i="2" l="1"/>
  <c r="C131" i="2"/>
  <c r="A132" i="2" s="1"/>
  <c r="G130" i="3"/>
  <c r="C130" i="3"/>
  <c r="A131" i="3" s="1"/>
  <c r="G132" i="2" l="1"/>
  <c r="C132" i="2"/>
  <c r="A133" i="2" s="1"/>
  <c r="G131" i="3"/>
  <c r="C131" i="3"/>
  <c r="A132" i="3" s="1"/>
  <c r="G133" i="2" l="1"/>
  <c r="C133" i="2"/>
  <c r="A134" i="2" s="1"/>
  <c r="G132" i="3"/>
  <c r="C132" i="3"/>
  <c r="A133" i="3" s="1"/>
  <c r="G134" i="2" l="1"/>
  <c r="G135" i="2" s="1"/>
  <c r="G137" i="2" s="1"/>
  <c r="C134" i="2"/>
  <c r="G133" i="3"/>
  <c r="C133" i="3"/>
  <c r="A134" i="3" s="1"/>
  <c r="G134" i="3" l="1"/>
  <c r="G135" i="3" s="1"/>
  <c r="G137" i="3" s="1"/>
  <c r="C134" i="3"/>
  <c r="D134" i="1" l="1"/>
  <c r="B120" i="1"/>
  <c r="B119" i="1"/>
  <c r="B118" i="1"/>
  <c r="B117" i="1"/>
  <c r="B116" i="1"/>
  <c r="B115" i="1"/>
  <c r="B114" i="1"/>
  <c r="B113" i="1"/>
  <c r="B112" i="1"/>
  <c r="B111" i="1"/>
  <c r="B110" i="1"/>
  <c r="D109" i="1"/>
  <c r="B109" i="1"/>
  <c r="B106" i="1"/>
  <c r="B105" i="1"/>
  <c r="B104" i="1"/>
  <c r="B103" i="1"/>
  <c r="B102" i="1"/>
  <c r="B101" i="1"/>
  <c r="B100" i="1"/>
  <c r="B99" i="1"/>
  <c r="B98" i="1"/>
  <c r="B97" i="1"/>
  <c r="B96" i="1"/>
  <c r="D95" i="1"/>
  <c r="B95" i="1"/>
  <c r="B92" i="1"/>
  <c r="B91" i="1"/>
  <c r="B90" i="1"/>
  <c r="B89" i="1"/>
  <c r="B88" i="1"/>
  <c r="B87" i="1"/>
  <c r="B86" i="1"/>
  <c r="B85" i="1"/>
  <c r="B84" i="1"/>
  <c r="B83" i="1"/>
  <c r="B82" i="1"/>
  <c r="D81" i="1"/>
  <c r="B81" i="1"/>
  <c r="B78" i="1"/>
  <c r="B77" i="1"/>
  <c r="B76" i="1"/>
  <c r="B75" i="1"/>
  <c r="B74" i="1"/>
  <c r="B73" i="1"/>
  <c r="B72" i="1"/>
  <c r="B71" i="1"/>
  <c r="B70" i="1"/>
  <c r="B69" i="1"/>
  <c r="B68" i="1"/>
  <c r="D67" i="1"/>
  <c r="B64" i="1"/>
  <c r="B63" i="1"/>
  <c r="B62" i="1"/>
  <c r="B61" i="1"/>
  <c r="B60" i="1"/>
  <c r="B59" i="1"/>
  <c r="B58" i="1"/>
  <c r="B57" i="1"/>
  <c r="B56" i="1"/>
  <c r="B55" i="1"/>
  <c r="B54" i="1"/>
  <c r="D53" i="1"/>
  <c r="B50" i="1"/>
  <c r="B49" i="1"/>
  <c r="B48" i="1"/>
  <c r="B47" i="1"/>
  <c r="B46" i="1"/>
  <c r="B45" i="1"/>
  <c r="B44" i="1"/>
  <c r="B43" i="1"/>
  <c r="B42" i="1"/>
  <c r="B41" i="1"/>
  <c r="B40" i="1"/>
  <c r="D39" i="1"/>
  <c r="B39" i="1"/>
  <c r="B36" i="1"/>
  <c r="B134" i="1" s="1"/>
  <c r="B35" i="1"/>
  <c r="B133" i="1" s="1"/>
  <c r="B34" i="1"/>
  <c r="B132" i="1" s="1"/>
  <c r="B33" i="1"/>
  <c r="B131" i="1" s="1"/>
  <c r="B32" i="1"/>
  <c r="B130" i="1" s="1"/>
  <c r="B31" i="1"/>
  <c r="B129" i="1" s="1"/>
  <c r="B30" i="1"/>
  <c r="B128" i="1" s="1"/>
  <c r="B29" i="1"/>
  <c r="B127" i="1" s="1"/>
  <c r="B28" i="1"/>
  <c r="B126" i="1" s="1"/>
  <c r="B27" i="1"/>
  <c r="B125" i="1" s="1"/>
  <c r="B26" i="1"/>
  <c r="B124" i="1" s="1"/>
  <c r="D25" i="1"/>
  <c r="B25" i="1"/>
  <c r="B67" i="1" s="1"/>
  <c r="B23" i="1"/>
  <c r="D12" i="1"/>
  <c r="A9" i="1"/>
  <c r="A11" i="1" s="1"/>
  <c r="C11" i="1" s="1"/>
  <c r="A12" i="1" s="1"/>
  <c r="G7" i="1"/>
  <c r="G9" i="1" s="1"/>
  <c r="G12" i="1" l="1"/>
  <c r="B79" i="1"/>
  <c r="B93" i="1"/>
  <c r="B121" i="1"/>
  <c r="B51" i="1"/>
  <c r="B107" i="1"/>
  <c r="C12" i="1"/>
  <c r="A13" i="1" s="1"/>
  <c r="G11" i="1"/>
  <c r="B123" i="1"/>
  <c r="B135" i="1" s="1"/>
  <c r="B37" i="1"/>
  <c r="B53" i="1"/>
  <c r="B65" i="1" s="1"/>
  <c r="D110" i="1"/>
  <c r="D96" i="1"/>
  <c r="D13" i="1"/>
  <c r="D26" i="1"/>
  <c r="D123" i="1" s="1"/>
  <c r="D40" i="1"/>
  <c r="D54" i="1"/>
  <c r="D68" i="1"/>
  <c r="D82" i="1"/>
  <c r="D111" i="1" l="1"/>
  <c r="D97" i="1"/>
  <c r="D14" i="1"/>
  <c r="D83" i="1"/>
  <c r="D55" i="1"/>
  <c r="D69" i="1"/>
  <c r="D41" i="1"/>
  <c r="D27" i="1"/>
  <c r="D124" i="1" s="1"/>
  <c r="C13" i="1"/>
  <c r="A14" i="1" s="1"/>
  <c r="G13" i="1"/>
  <c r="G14" i="1" l="1"/>
  <c r="C14" i="1"/>
  <c r="A15" i="1" s="1"/>
  <c r="D112" i="1"/>
  <c r="D98" i="1"/>
  <c r="D84" i="1"/>
  <c r="D70" i="1"/>
  <c r="D56" i="1"/>
  <c r="D42" i="1"/>
  <c r="D28" i="1"/>
  <c r="D125" i="1" s="1"/>
  <c r="D15" i="1"/>
  <c r="D113" i="1" l="1"/>
  <c r="D99" i="1"/>
  <c r="D16" i="1"/>
  <c r="D85" i="1"/>
  <c r="D57" i="1"/>
  <c r="D71" i="1"/>
  <c r="D43" i="1"/>
  <c r="D29" i="1"/>
  <c r="D126" i="1" s="1"/>
  <c r="C15" i="1"/>
  <c r="A16" i="1" s="1"/>
  <c r="G15" i="1"/>
  <c r="C16" i="1" l="1"/>
  <c r="A17" i="1" s="1"/>
  <c r="G16" i="1"/>
  <c r="D114" i="1"/>
  <c r="D100" i="1"/>
  <c r="D86" i="1"/>
  <c r="D72" i="1"/>
  <c r="D58" i="1"/>
  <c r="D44" i="1"/>
  <c r="D30" i="1"/>
  <c r="D127" i="1" s="1"/>
  <c r="D17" i="1"/>
  <c r="D115" i="1" l="1"/>
  <c r="D101" i="1"/>
  <c r="D18" i="1"/>
  <c r="D87" i="1"/>
  <c r="D59" i="1"/>
  <c r="D73" i="1"/>
  <c r="D45" i="1"/>
  <c r="D31" i="1"/>
  <c r="D128" i="1" s="1"/>
  <c r="G17" i="1"/>
  <c r="C17" i="1"/>
  <c r="A18" i="1" s="1"/>
  <c r="C18" i="1" l="1"/>
  <c r="A19" i="1" s="1"/>
  <c r="G18" i="1"/>
  <c r="D116" i="1"/>
  <c r="D102" i="1"/>
  <c r="D88" i="1"/>
  <c r="D74" i="1"/>
  <c r="D60" i="1"/>
  <c r="D46" i="1"/>
  <c r="D32" i="1"/>
  <c r="D129" i="1" s="1"/>
  <c r="D19" i="1"/>
  <c r="D117" i="1" l="1"/>
  <c r="D103" i="1"/>
  <c r="D20" i="1"/>
  <c r="D89" i="1"/>
  <c r="D61" i="1"/>
  <c r="D33" i="1"/>
  <c r="D130" i="1" s="1"/>
  <c r="D75" i="1"/>
  <c r="D47" i="1"/>
  <c r="G19" i="1"/>
  <c r="C19" i="1"/>
  <c r="A20" i="1" s="1"/>
  <c r="C20" i="1" l="1"/>
  <c r="A21" i="1" s="1"/>
  <c r="G20" i="1"/>
  <c r="D118" i="1"/>
  <c r="D104" i="1"/>
  <c r="D90" i="1"/>
  <c r="D76" i="1"/>
  <c r="D62" i="1"/>
  <c r="D48" i="1"/>
  <c r="D34" i="1"/>
  <c r="D131" i="1" s="1"/>
  <c r="D21" i="1"/>
  <c r="G21" i="1" l="1"/>
  <c r="C21" i="1"/>
  <c r="A22" i="1" s="1"/>
  <c r="D119" i="1"/>
  <c r="D105" i="1"/>
  <c r="D91" i="1"/>
  <c r="D22" i="1"/>
  <c r="D77" i="1"/>
  <c r="D63" i="1"/>
  <c r="D49" i="1"/>
  <c r="D35" i="1"/>
  <c r="D132" i="1" s="1"/>
  <c r="D120" i="1" l="1"/>
  <c r="D106" i="1"/>
  <c r="D92" i="1"/>
  <c r="D78" i="1"/>
  <c r="D64" i="1"/>
  <c r="D50" i="1"/>
  <c r="D36" i="1"/>
  <c r="D133" i="1" s="1"/>
  <c r="C22" i="1"/>
  <c r="A25" i="1" s="1"/>
  <c r="G22" i="1"/>
  <c r="G23" i="1" s="1"/>
  <c r="G25" i="1" l="1"/>
  <c r="C25" i="1"/>
  <c r="A26" i="1" s="1"/>
  <c r="G26" i="1" l="1"/>
  <c r="C26" i="1"/>
  <c r="A27" i="1" s="1"/>
  <c r="G27" i="1" l="1"/>
  <c r="C27" i="1"/>
  <c r="A28" i="1" s="1"/>
  <c r="C28" i="1" l="1"/>
  <c r="A29" i="1" s="1"/>
  <c r="G28" i="1"/>
  <c r="G29" i="1" l="1"/>
  <c r="C29" i="1"/>
  <c r="A30" i="1" s="1"/>
  <c r="G30" i="1" l="1"/>
  <c r="C30" i="1"/>
  <c r="A31" i="1" s="1"/>
  <c r="G31" i="1" l="1"/>
  <c r="C31" i="1"/>
  <c r="A32" i="1" s="1"/>
  <c r="C32" i="1" l="1"/>
  <c r="A33" i="1" s="1"/>
  <c r="G32" i="1"/>
  <c r="G33" i="1" l="1"/>
  <c r="C33" i="1"/>
  <c r="A34" i="1" s="1"/>
  <c r="C34" i="1" l="1"/>
  <c r="A35" i="1" s="1"/>
  <c r="G34" i="1"/>
  <c r="G35" i="1" l="1"/>
  <c r="C35" i="1"/>
  <c r="A36" i="1" s="1"/>
  <c r="C36" i="1" l="1"/>
  <c r="A39" i="1" s="1"/>
  <c r="G36" i="1"/>
  <c r="G37" i="1" s="1"/>
  <c r="G39" i="1" l="1"/>
  <c r="C39" i="1"/>
  <c r="A40" i="1" s="1"/>
  <c r="C40" i="1" l="1"/>
  <c r="A41" i="1" s="1"/>
  <c r="G40" i="1"/>
  <c r="G41" i="1" l="1"/>
  <c r="C41" i="1"/>
  <c r="A42" i="1" s="1"/>
  <c r="G42" i="1" l="1"/>
  <c r="C42" i="1"/>
  <c r="A43" i="1" s="1"/>
  <c r="G43" i="1" l="1"/>
  <c r="C43" i="1"/>
  <c r="A44" i="1" s="1"/>
  <c r="C44" i="1" l="1"/>
  <c r="A45" i="1" s="1"/>
  <c r="G44" i="1"/>
  <c r="G45" i="1" l="1"/>
  <c r="C45" i="1"/>
  <c r="A46" i="1" s="1"/>
  <c r="C46" i="1" l="1"/>
  <c r="A47" i="1" s="1"/>
  <c r="G46" i="1"/>
  <c r="G47" i="1" l="1"/>
  <c r="C47" i="1"/>
  <c r="A48" i="1" s="1"/>
  <c r="C48" i="1" l="1"/>
  <c r="A49" i="1" s="1"/>
  <c r="G48" i="1"/>
  <c r="G49" i="1" l="1"/>
  <c r="C49" i="1"/>
  <c r="A50" i="1" s="1"/>
  <c r="C50" i="1" l="1"/>
  <c r="A53" i="1" s="1"/>
  <c r="G50" i="1"/>
  <c r="G51" i="1" s="1"/>
  <c r="G53" i="1" l="1"/>
  <c r="C53" i="1"/>
  <c r="A54" i="1" s="1"/>
  <c r="G54" i="1" l="1"/>
  <c r="C54" i="1"/>
  <c r="A55" i="1" s="1"/>
  <c r="G55" i="1" l="1"/>
  <c r="C55" i="1"/>
  <c r="A56" i="1" s="1"/>
  <c r="G56" i="1" l="1"/>
  <c r="C56" i="1"/>
  <c r="A57" i="1" s="1"/>
  <c r="G57" i="1" l="1"/>
  <c r="C57" i="1"/>
  <c r="A58" i="1" s="1"/>
  <c r="G58" i="1" l="1"/>
  <c r="C58" i="1"/>
  <c r="A59" i="1" s="1"/>
  <c r="G59" i="1" l="1"/>
  <c r="C59" i="1"/>
  <c r="A60" i="1" s="1"/>
  <c r="G60" i="1" l="1"/>
  <c r="C60" i="1"/>
  <c r="A61" i="1" s="1"/>
  <c r="G61" i="1" l="1"/>
  <c r="C61" i="1"/>
  <c r="A62" i="1" s="1"/>
  <c r="G62" i="1" l="1"/>
  <c r="C62" i="1"/>
  <c r="A63" i="1" s="1"/>
  <c r="G63" i="1" l="1"/>
  <c r="C63" i="1"/>
  <c r="A64" i="1" s="1"/>
  <c r="G64" i="1" l="1"/>
  <c r="G65" i="1" s="1"/>
  <c r="C64" i="1"/>
  <c r="A67" i="1" s="1"/>
  <c r="G67" i="1" l="1"/>
  <c r="C67" i="1"/>
  <c r="A68" i="1" s="1"/>
  <c r="C68" i="1" l="1"/>
  <c r="A69" i="1" s="1"/>
  <c r="G68" i="1"/>
  <c r="G69" i="1" l="1"/>
  <c r="C69" i="1"/>
  <c r="A70" i="1" s="1"/>
  <c r="C70" i="1" l="1"/>
  <c r="A71" i="1" s="1"/>
  <c r="G70" i="1"/>
  <c r="G71" i="1" l="1"/>
  <c r="C71" i="1"/>
  <c r="A72" i="1" s="1"/>
  <c r="C72" i="1" l="1"/>
  <c r="A73" i="1" s="1"/>
  <c r="G72" i="1"/>
  <c r="G73" i="1" l="1"/>
  <c r="C73" i="1"/>
  <c r="A74" i="1" s="1"/>
  <c r="C74" i="1" l="1"/>
  <c r="A75" i="1" s="1"/>
  <c r="G74" i="1"/>
  <c r="G75" i="1" l="1"/>
  <c r="C75" i="1"/>
  <c r="A76" i="1" s="1"/>
  <c r="G76" i="1" l="1"/>
  <c r="C76" i="1"/>
  <c r="A77" i="1" s="1"/>
  <c r="G77" i="1" l="1"/>
  <c r="C77" i="1"/>
  <c r="A78" i="1" s="1"/>
  <c r="G78" i="1" l="1"/>
  <c r="G79" i="1" s="1"/>
  <c r="C78" i="1"/>
  <c r="A81" i="1" s="1"/>
  <c r="G81" i="1" l="1"/>
  <c r="C81" i="1"/>
  <c r="A82" i="1" s="1"/>
  <c r="G82" i="1" l="1"/>
  <c r="C82" i="1"/>
  <c r="A83" i="1" s="1"/>
  <c r="G83" i="1" l="1"/>
  <c r="C83" i="1"/>
  <c r="A84" i="1" s="1"/>
  <c r="G84" i="1" l="1"/>
  <c r="C84" i="1"/>
  <c r="A85" i="1" s="1"/>
  <c r="G85" i="1" l="1"/>
  <c r="C85" i="1"/>
  <c r="A86" i="1" s="1"/>
  <c r="G86" i="1" l="1"/>
  <c r="C86" i="1"/>
  <c r="A87" i="1" s="1"/>
  <c r="G87" i="1" l="1"/>
  <c r="C87" i="1"/>
  <c r="A88" i="1" s="1"/>
  <c r="G88" i="1" l="1"/>
  <c r="C88" i="1"/>
  <c r="A89" i="1" s="1"/>
  <c r="G89" i="1" l="1"/>
  <c r="C89" i="1"/>
  <c r="A90" i="1" s="1"/>
  <c r="G90" i="1" l="1"/>
  <c r="C90" i="1"/>
  <c r="A91" i="1" s="1"/>
  <c r="G91" i="1" l="1"/>
  <c r="C91" i="1"/>
  <c r="A92" i="1" s="1"/>
  <c r="G92" i="1" l="1"/>
  <c r="G93" i="1" s="1"/>
  <c r="C92" i="1"/>
  <c r="A95" i="1" s="1"/>
  <c r="G95" i="1" l="1"/>
  <c r="C95" i="1"/>
  <c r="A96" i="1" s="1"/>
  <c r="G96" i="1" l="1"/>
  <c r="C96" i="1"/>
  <c r="A97" i="1" s="1"/>
  <c r="G97" i="1" l="1"/>
  <c r="C97" i="1"/>
  <c r="A98" i="1" s="1"/>
  <c r="G98" i="1" l="1"/>
  <c r="C98" i="1"/>
  <c r="A99" i="1" s="1"/>
  <c r="G99" i="1" l="1"/>
  <c r="C99" i="1"/>
  <c r="A100" i="1" s="1"/>
  <c r="G100" i="1" l="1"/>
  <c r="C100" i="1"/>
  <c r="A101" i="1" s="1"/>
  <c r="G101" i="1" l="1"/>
  <c r="C101" i="1"/>
  <c r="A102" i="1" s="1"/>
  <c r="G102" i="1" l="1"/>
  <c r="C102" i="1"/>
  <c r="A103" i="1" s="1"/>
  <c r="G103" i="1" l="1"/>
  <c r="C103" i="1"/>
  <c r="A104" i="1" s="1"/>
  <c r="G104" i="1" l="1"/>
  <c r="C104" i="1"/>
  <c r="A105" i="1" s="1"/>
  <c r="G105" i="1" l="1"/>
  <c r="C105" i="1"/>
  <c r="A106" i="1" s="1"/>
  <c r="G106" i="1" l="1"/>
  <c r="G107" i="1" s="1"/>
  <c r="C106" i="1"/>
  <c r="A109" i="1" s="1"/>
  <c r="G109" i="1" l="1"/>
  <c r="C109" i="1"/>
  <c r="A110" i="1" s="1"/>
  <c r="G110" i="1" l="1"/>
  <c r="C110" i="1"/>
  <c r="A111" i="1" s="1"/>
  <c r="G111" i="1" l="1"/>
  <c r="C111" i="1"/>
  <c r="A112" i="1" s="1"/>
  <c r="G112" i="1" l="1"/>
  <c r="C112" i="1"/>
  <c r="A113" i="1" s="1"/>
  <c r="G113" i="1" l="1"/>
  <c r="C113" i="1"/>
  <c r="A114" i="1" s="1"/>
  <c r="G114" i="1" l="1"/>
  <c r="C114" i="1"/>
  <c r="A115" i="1" s="1"/>
  <c r="G115" i="1" l="1"/>
  <c r="C115" i="1"/>
  <c r="A116" i="1" s="1"/>
  <c r="G116" i="1" l="1"/>
  <c r="C116" i="1"/>
  <c r="A117" i="1" s="1"/>
  <c r="G117" i="1" l="1"/>
  <c r="C117" i="1"/>
  <c r="A118" i="1" s="1"/>
  <c r="G118" i="1" l="1"/>
  <c r="C118" i="1"/>
  <c r="A119" i="1" s="1"/>
  <c r="G119" i="1" l="1"/>
  <c r="C119" i="1"/>
  <c r="A120" i="1" s="1"/>
  <c r="G120" i="1" l="1"/>
  <c r="G121" i="1" s="1"/>
  <c r="C120" i="1"/>
  <c r="A123" i="1" s="1"/>
  <c r="G123" i="1" l="1"/>
  <c r="C123" i="1"/>
  <c r="A124" i="1" s="1"/>
  <c r="G124" i="1" l="1"/>
  <c r="C124" i="1"/>
  <c r="A125" i="1" s="1"/>
  <c r="G125" i="1" l="1"/>
  <c r="C125" i="1"/>
  <c r="A126" i="1" s="1"/>
  <c r="G126" i="1" l="1"/>
  <c r="C126" i="1"/>
  <c r="A127" i="1" s="1"/>
  <c r="G127" i="1" l="1"/>
  <c r="C127" i="1"/>
  <c r="A128" i="1" s="1"/>
  <c r="G128" i="1" l="1"/>
  <c r="C128" i="1"/>
  <c r="A129" i="1" s="1"/>
  <c r="G129" i="1" l="1"/>
  <c r="C129" i="1"/>
  <c r="A130" i="1" s="1"/>
  <c r="G130" i="1" l="1"/>
  <c r="C130" i="1"/>
  <c r="A131" i="1" s="1"/>
  <c r="G131" i="1" l="1"/>
  <c r="C131" i="1"/>
  <c r="A132" i="1" s="1"/>
  <c r="G132" i="1" l="1"/>
  <c r="C132" i="1"/>
  <c r="A133" i="1" s="1"/>
  <c r="G133" i="1" l="1"/>
  <c r="C133" i="1"/>
  <c r="A134" i="1" s="1"/>
  <c r="G134" i="1" l="1"/>
  <c r="G135" i="1" s="1"/>
  <c r="G137" i="1" s="1"/>
  <c r="C134" i="1"/>
</calcChain>
</file>

<file path=xl/sharedStrings.xml><?xml version="1.0" encoding="utf-8"?>
<sst xmlns="http://schemas.openxmlformats.org/spreadsheetml/2006/main" count="395" uniqueCount="29">
  <si>
    <t>XI</t>
  </si>
  <si>
    <t>XII</t>
  </si>
  <si>
    <t>Rok 2022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</si>
  <si>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</si>
  <si>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</si>
  <si>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</si>
  <si>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</si>
  <si>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</si>
  <si>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</si>
  <si>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</si>
  <si>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</si>
  <si>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</si>
  <si>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</si>
  <si>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Razem:</t>
  </si>
  <si>
    <t>Rok 2023</t>
  </si>
  <si>
    <t>Rok 2024</t>
  </si>
  <si>
    <t>Rok 2025</t>
  </si>
  <si>
    <t>Rok 2026</t>
  </si>
  <si>
    <t>Rok 2027</t>
  </si>
  <si>
    <t>Rok 2028</t>
  </si>
  <si>
    <t>Rok 2029</t>
  </si>
  <si>
    <t>Rok 2030</t>
  </si>
  <si>
    <t>Ogółem odsetki</t>
  </si>
  <si>
    <t>Rok 2021</t>
  </si>
  <si>
    <t>Harmonogram spłat kredytu długoterminowego</t>
  </si>
  <si>
    <t>Kwota kredytu 7 936 433,31 zł na spłate wcześniej zaciągniętych zobowiązań .</t>
  </si>
  <si>
    <t xml:space="preserve">Kwota kredytu 14.436 433,31 zł na spłate wcześniej zaciągniętych zobowiązań </t>
  </si>
  <si>
    <t>i spłatę deficytu .</t>
  </si>
  <si>
    <t>Kwota kredytu 6 500 000,00 zł na pokrycie deficytu budżetowego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</si>
</sst>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4" fillId="0" borderId="4" xfId="0" applyNumberFormat="1" applyFont="1" applyBorder="1"/>
    <xf numFmtId="4" fontId="3" fillId="0" borderId="0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 applyAlignment="1">
      <alignment horizontal="center"/>
    </xf>
    <xf numFmtId="10" fontId="4" fillId="0" borderId="0" xfId="0" applyNumberFormat="1" applyFont="1" applyBorder="1"/>
    <xf numFmtId="3" fontId="4" fillId="0" borderId="0" xfId="0" applyNumberFormat="1" applyFont="1" applyBorder="1"/>
    <xf numFmtId="4" fontId="3" fillId="0" borderId="1" xfId="0" applyNumberFormat="1" applyFont="1" applyBorder="1"/>
    <xf numFmtId="4" fontId="4" fillId="0" borderId="2" xfId="0" applyNumberFormat="1" applyFont="1" applyBorder="1"/>
    <xf numFmtId="4" fontId="3" fillId="0" borderId="2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 applyAlignment="1">
      <alignment horizontal="center"/>
    </xf>
    <xf numFmtId="4" fontId="5" fillId="0" borderId="4" xfId="0" applyNumberFormat="1" applyFont="1" applyBorder="1"/>
    <xf numFmtId="4" fontId="5" fillId="0" borderId="0" xfId="0" applyNumberFormat="1" applyFont="1" applyBorder="1"/>
    <xf numFmtId="10" fontId="5" fillId="0" borderId="0" xfId="0" applyNumberFormat="1" applyFont="1" applyBorder="1"/>
    <xf numFmtId="1" fontId="5" fillId="0" borderId="0" xfId="0" applyNumberFormat="1" applyFont="1" applyBorder="1"/>
    <xf numFmtId="4" fontId="5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6" fillId="0" borderId="2" xfId="0" applyNumberFormat="1" applyFont="1" applyBorder="1"/>
    <xf numFmtId="4" fontId="5" fillId="0" borderId="3" xfId="0" applyNumberFormat="1" applyFont="1" applyBorder="1" applyAlignment="1">
      <alignment horizontal="center"/>
    </xf>
    <xf numFmtId="4" fontId="6" fillId="0" borderId="0" xfId="0" applyNumberFormat="1" applyFont="1" applyBorder="1"/>
    <xf numFmtId="4" fontId="5" fillId="0" borderId="5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/>
    <xf numFmtId="3" fontId="5" fillId="0" borderId="0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 applyAlignment="1">
      <alignment horizontal="center"/>
    </xf>
    <xf numFmtId="4" fontId="5" fillId="0" borderId="5" xfId="0" applyNumberFormat="1" applyFont="1" applyBorder="1"/>
    <xf numFmtId="10" fontId="5" fillId="0" borderId="2" xfId="0" applyNumberFormat="1" applyFont="1" applyBorder="1"/>
    <xf numFmtId="4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/>
    <xf numFmtId="3" fontId="3" fillId="0" borderId="2" xfId="0" applyNumberFormat="1" applyFont="1" applyBorder="1"/>
    <xf numFmtId="4" fontId="7" fillId="0" borderId="0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6" xfId="0" applyNumberFormat="1" applyFont="1" applyBorder="1" applyAlignment="1">
      <alignment horizontal="center"/>
    </xf>
    <xf numFmtId="4" fontId="5" fillId="0" borderId="7" xfId="0" applyNumberFormat="1" applyFont="1" applyBorder="1"/>
    <xf numFmtId="10" fontId="5" fillId="0" borderId="7" xfId="0" applyNumberFormat="1" applyFont="1" applyBorder="1"/>
    <xf numFmtId="4" fontId="6" fillId="0" borderId="7" xfId="0" applyNumberFormat="1" applyFont="1" applyBorder="1"/>
    <xf numFmtId="4" fontId="5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workbookViewId="0">
      <selection activeCell="M18" sqref="M18"/>
    </sheetView>
  </sheetViews>
  <sheetFormatPr defaultRowHeight="15"/>
  <cols>
    <col min="1" max="1" width="12.5703125" customWidth="1"/>
    <col min="2" max="2" width="11.5703125" customWidth="1"/>
    <col min="3" max="3" width="14.7109375" customWidth="1"/>
    <col min="6" max="6" width="7.7109375" customWidth="1"/>
    <col min="7" max="7" width="12.7109375" customWidth="1"/>
  </cols>
  <sheetData>
    <row r="1" spans="1:8" ht="18.75">
      <c r="A1" s="1"/>
      <c r="B1" s="1" t="s">
        <v>24</v>
      </c>
      <c r="C1" s="1"/>
      <c r="D1" s="1"/>
      <c r="E1" s="1"/>
      <c r="F1" s="1"/>
      <c r="G1" s="1"/>
      <c r="H1" s="1"/>
    </row>
    <row r="2" spans="1:8" ht="14.25" customHeight="1">
      <c r="A2" s="1"/>
      <c r="B2" s="1"/>
      <c r="C2" s="1"/>
      <c r="D2" s="1"/>
      <c r="E2" s="1"/>
      <c r="F2" s="1"/>
      <c r="G2" s="1"/>
      <c r="H2" s="1"/>
    </row>
    <row r="3" spans="1:8">
      <c r="A3" s="50" t="s">
        <v>26</v>
      </c>
      <c r="B3" s="50"/>
      <c r="C3" s="50"/>
      <c r="D3" s="50"/>
      <c r="E3" s="50"/>
      <c r="F3" s="50"/>
      <c r="G3" s="50"/>
      <c r="H3" s="50"/>
    </row>
    <row r="4" spans="1:8">
      <c r="A4" s="2" t="s">
        <v>27</v>
      </c>
      <c r="B4" s="2"/>
      <c r="C4" s="2"/>
      <c r="D4" s="2"/>
      <c r="E4" s="2"/>
      <c r="F4" s="2"/>
      <c r="G4" s="2"/>
      <c r="H4" s="2"/>
    </row>
    <row r="5" spans="1:8">
      <c r="A5" s="3"/>
      <c r="B5" s="4"/>
      <c r="C5" s="4"/>
      <c r="D5" s="4"/>
      <c r="E5" s="4">
        <v>2021</v>
      </c>
      <c r="F5" s="4"/>
      <c r="G5" s="4"/>
      <c r="H5" s="5"/>
    </row>
    <row r="6" spans="1:8">
      <c r="A6" s="6"/>
      <c r="B6" s="7"/>
      <c r="C6" s="7"/>
      <c r="D6" s="8"/>
      <c r="E6" s="8"/>
      <c r="F6" s="8"/>
      <c r="G6" s="8"/>
      <c r="H6" s="9"/>
    </row>
    <row r="7" spans="1:8">
      <c r="A7" s="6"/>
      <c r="B7" s="8"/>
      <c r="C7" s="8"/>
      <c r="D7" s="10">
        <v>0.01</v>
      </c>
      <c r="E7" s="11">
        <v>365</v>
      </c>
      <c r="F7" s="11">
        <v>30</v>
      </c>
      <c r="G7" s="8">
        <f>(A7*D7)/365*F7</f>
        <v>0</v>
      </c>
      <c r="H7" s="9" t="s">
        <v>0</v>
      </c>
    </row>
    <row r="8" spans="1:8">
      <c r="A8" s="6">
        <v>14436433.310000001</v>
      </c>
      <c r="B8" s="8"/>
      <c r="C8" s="8"/>
      <c r="D8" s="10">
        <v>0.01</v>
      </c>
      <c r="E8" s="11">
        <v>365</v>
      </c>
      <c r="F8" s="11">
        <v>30</v>
      </c>
      <c r="G8" s="8">
        <f>(A8*D8)/365*30</f>
        <v>11865.561624657536</v>
      </c>
      <c r="H8" s="9" t="s">
        <v>1</v>
      </c>
    </row>
    <row r="9" spans="1:8">
      <c r="A9" s="12">
        <f>SUM(A7:A8)</f>
        <v>14436433.310000001</v>
      </c>
      <c r="B9" s="13"/>
      <c r="C9" s="13"/>
      <c r="D9" s="13"/>
      <c r="E9" s="13"/>
      <c r="F9" s="13"/>
      <c r="G9" s="14">
        <f>SUM(G6:G8)</f>
        <v>11865.561624657536</v>
      </c>
      <c r="H9" s="15"/>
    </row>
    <row r="10" spans="1:8">
      <c r="A10" s="16"/>
      <c r="B10" s="17"/>
      <c r="C10" s="17"/>
      <c r="D10" s="17"/>
      <c r="E10" s="17" t="s">
        <v>2</v>
      </c>
      <c r="F10" s="17"/>
      <c r="G10" s="17"/>
      <c r="H10" s="18"/>
    </row>
    <row r="11" spans="1:8">
      <c r="A11" s="19">
        <f>A9</f>
        <v>14436433.310000001</v>
      </c>
      <c r="B11" s="20">
        <v>134278.31</v>
      </c>
      <c r="C11" s="20">
        <f t="shared" ref="C11:C22" si="0">A11-B11</f>
        <v>14302155</v>
      </c>
      <c r="D11" s="21">
        <v>0.01</v>
      </c>
      <c r="E11" s="22">
        <v>365</v>
      </c>
      <c r="F11" s="22">
        <v>31</v>
      </c>
      <c r="G11" s="20">
        <f t="shared" ref="G11:G22" si="1">(A11*D11)/365*F11</f>
        <v>12261.080345479453</v>
      </c>
      <c r="H11" s="23" t="s">
        <v>3</v>
      </c>
    </row>
    <row r="12" spans="1:8">
      <c r="A12" s="19">
        <f t="shared" ref="A12:A22" si="2">C11</f>
        <v>14302155</v>
      </c>
      <c r="B12" s="20">
        <v>133665</v>
      </c>
      <c r="C12" s="20">
        <f t="shared" si="0"/>
        <v>14168490</v>
      </c>
      <c r="D12" s="21">
        <f>D11</f>
        <v>0.01</v>
      </c>
      <c r="E12" s="22">
        <v>365</v>
      </c>
      <c r="F12" s="22">
        <v>28</v>
      </c>
      <c r="G12" s="20">
        <f t="shared" si="1"/>
        <v>10971.516164383564</v>
      </c>
      <c r="H12" s="23" t="s">
        <v>4</v>
      </c>
    </row>
    <row r="13" spans="1:8">
      <c r="A13" s="19">
        <f t="shared" si="2"/>
        <v>14168490</v>
      </c>
      <c r="B13" s="20">
        <v>133665</v>
      </c>
      <c r="C13" s="20">
        <f t="shared" si="0"/>
        <v>14034825</v>
      </c>
      <c r="D13" s="21">
        <f t="shared" ref="D13:D22" si="3">D12</f>
        <v>0.01</v>
      </c>
      <c r="E13" s="22">
        <v>365</v>
      </c>
      <c r="F13" s="22">
        <v>31</v>
      </c>
      <c r="G13" s="20">
        <f t="shared" si="1"/>
        <v>12033.512054794521</v>
      </c>
      <c r="H13" s="23" t="s">
        <v>5</v>
      </c>
    </row>
    <row r="14" spans="1:8">
      <c r="A14" s="19">
        <f t="shared" si="2"/>
        <v>14034825</v>
      </c>
      <c r="B14" s="20">
        <v>133665</v>
      </c>
      <c r="C14" s="20">
        <f t="shared" si="0"/>
        <v>13901160</v>
      </c>
      <c r="D14" s="21">
        <f t="shared" si="3"/>
        <v>0.01</v>
      </c>
      <c r="E14" s="22">
        <v>365</v>
      </c>
      <c r="F14" s="22">
        <v>30</v>
      </c>
      <c r="G14" s="20">
        <f t="shared" si="1"/>
        <v>11535.472602739726</v>
      </c>
      <c r="H14" s="23" t="s">
        <v>6</v>
      </c>
    </row>
    <row r="15" spans="1:8">
      <c r="A15" s="19">
        <f t="shared" si="2"/>
        <v>13901160</v>
      </c>
      <c r="B15" s="20">
        <v>133665</v>
      </c>
      <c r="C15" s="20">
        <f t="shared" si="0"/>
        <v>13767495</v>
      </c>
      <c r="D15" s="21">
        <f t="shared" si="3"/>
        <v>0.01</v>
      </c>
      <c r="E15" s="22">
        <v>365</v>
      </c>
      <c r="F15" s="22">
        <v>31</v>
      </c>
      <c r="G15" s="20">
        <f t="shared" si="1"/>
        <v>11806.464657534247</v>
      </c>
      <c r="H15" s="23" t="s">
        <v>7</v>
      </c>
    </row>
    <row r="16" spans="1:8">
      <c r="A16" s="19">
        <f t="shared" si="2"/>
        <v>13767495</v>
      </c>
      <c r="B16" s="20">
        <v>133665</v>
      </c>
      <c r="C16" s="20">
        <f t="shared" si="0"/>
        <v>13633830</v>
      </c>
      <c r="D16" s="21">
        <f t="shared" si="3"/>
        <v>0.01</v>
      </c>
      <c r="E16" s="22">
        <v>365</v>
      </c>
      <c r="F16" s="22">
        <v>30</v>
      </c>
      <c r="G16" s="20">
        <f t="shared" si="1"/>
        <v>11315.749315068493</v>
      </c>
      <c r="H16" s="23" t="s">
        <v>8</v>
      </c>
    </row>
    <row r="17" spans="1:8">
      <c r="A17" s="19">
        <f t="shared" si="2"/>
        <v>13633830</v>
      </c>
      <c r="B17" s="20">
        <v>133665</v>
      </c>
      <c r="C17" s="20">
        <f t="shared" si="0"/>
        <v>13500165</v>
      </c>
      <c r="D17" s="21">
        <f t="shared" si="3"/>
        <v>0.01</v>
      </c>
      <c r="E17" s="22">
        <v>365</v>
      </c>
      <c r="F17" s="22">
        <v>31</v>
      </c>
      <c r="G17" s="20">
        <f t="shared" si="1"/>
        <v>11579.417260273971</v>
      </c>
      <c r="H17" s="23" t="s">
        <v>9</v>
      </c>
    </row>
    <row r="18" spans="1:8">
      <c r="A18" s="19">
        <f t="shared" si="2"/>
        <v>13500165</v>
      </c>
      <c r="B18" s="20">
        <v>133665</v>
      </c>
      <c r="C18" s="20">
        <f t="shared" si="0"/>
        <v>13366500</v>
      </c>
      <c r="D18" s="21">
        <f t="shared" si="3"/>
        <v>0.01</v>
      </c>
      <c r="E18" s="22">
        <v>365</v>
      </c>
      <c r="F18" s="22">
        <v>31</v>
      </c>
      <c r="G18" s="20">
        <f t="shared" si="1"/>
        <v>11465.893561643834</v>
      </c>
      <c r="H18" s="23" t="s">
        <v>10</v>
      </c>
    </row>
    <row r="19" spans="1:8">
      <c r="A19" s="19">
        <f t="shared" si="2"/>
        <v>13366500</v>
      </c>
      <c r="B19" s="20">
        <v>133665</v>
      </c>
      <c r="C19" s="20">
        <f t="shared" si="0"/>
        <v>13232835</v>
      </c>
      <c r="D19" s="21">
        <f t="shared" si="3"/>
        <v>0.01</v>
      </c>
      <c r="E19" s="22">
        <v>365</v>
      </c>
      <c r="F19" s="22">
        <v>30</v>
      </c>
      <c r="G19" s="20">
        <f t="shared" si="1"/>
        <v>10986.164383561645</v>
      </c>
      <c r="H19" s="23" t="s">
        <v>11</v>
      </c>
    </row>
    <row r="20" spans="1:8">
      <c r="A20" s="19">
        <f t="shared" si="2"/>
        <v>13232835</v>
      </c>
      <c r="B20" s="20">
        <v>133665</v>
      </c>
      <c r="C20" s="20">
        <f t="shared" si="0"/>
        <v>13099170</v>
      </c>
      <c r="D20" s="21">
        <f t="shared" si="3"/>
        <v>0.01</v>
      </c>
      <c r="E20" s="22">
        <v>365</v>
      </c>
      <c r="F20" s="22">
        <v>31</v>
      </c>
      <c r="G20" s="20">
        <f t="shared" si="1"/>
        <v>11238.846164383562</v>
      </c>
      <c r="H20" s="23" t="s">
        <v>12</v>
      </c>
    </row>
    <row r="21" spans="1:8">
      <c r="A21" s="19">
        <f t="shared" si="2"/>
        <v>13099170</v>
      </c>
      <c r="B21" s="20">
        <v>133665</v>
      </c>
      <c r="C21" s="20">
        <f t="shared" si="0"/>
        <v>12965505</v>
      </c>
      <c r="D21" s="21">
        <f t="shared" si="3"/>
        <v>0.01</v>
      </c>
      <c r="E21" s="22">
        <v>365</v>
      </c>
      <c r="F21" s="22">
        <v>30</v>
      </c>
      <c r="G21" s="20">
        <f t="shared" si="1"/>
        <v>10766.44109589041</v>
      </c>
      <c r="H21" s="23" t="s">
        <v>0</v>
      </c>
    </row>
    <row r="22" spans="1:8">
      <c r="A22" s="19">
        <f t="shared" si="2"/>
        <v>12965505</v>
      </c>
      <c r="B22" s="20">
        <v>133665</v>
      </c>
      <c r="C22" s="20">
        <f t="shared" si="0"/>
        <v>12831840</v>
      </c>
      <c r="D22" s="21">
        <f t="shared" si="3"/>
        <v>0.01</v>
      </c>
      <c r="E22" s="22">
        <v>365</v>
      </c>
      <c r="F22" s="22">
        <v>31</v>
      </c>
      <c r="G22" s="20">
        <f t="shared" si="1"/>
        <v>11011.798767123288</v>
      </c>
      <c r="H22" s="23" t="s">
        <v>1</v>
      </c>
    </row>
    <row r="23" spans="1:8">
      <c r="A23" s="24" t="s">
        <v>13</v>
      </c>
      <c r="B23" s="25">
        <f>SUM(B11:B22)</f>
        <v>1604593.31</v>
      </c>
      <c r="C23" s="26"/>
      <c r="D23" s="26"/>
      <c r="E23" s="26"/>
      <c r="F23" s="26"/>
      <c r="G23" s="27">
        <f>SUM(G11:G22)</f>
        <v>136972.3563728767</v>
      </c>
      <c r="H23" s="28"/>
    </row>
    <row r="24" spans="1:8">
      <c r="A24" s="19"/>
      <c r="B24" s="20"/>
      <c r="C24" s="20"/>
      <c r="D24" s="20"/>
      <c r="E24" s="29" t="s">
        <v>14</v>
      </c>
      <c r="F24" s="20"/>
      <c r="G24" s="20"/>
      <c r="H24" s="23"/>
    </row>
    <row r="25" spans="1:8">
      <c r="A25" s="19">
        <f>C22</f>
        <v>12831840</v>
      </c>
      <c r="B25" s="20">
        <f>B12</f>
        <v>133665</v>
      </c>
      <c r="C25" s="20">
        <f t="shared" ref="C25:C36" si="4">A25-B25</f>
        <v>12698175</v>
      </c>
      <c r="D25" s="21">
        <f t="shared" ref="D25:D36" si="5">D11</f>
        <v>0.01</v>
      </c>
      <c r="E25" s="22">
        <v>365</v>
      </c>
      <c r="F25" s="22">
        <v>31</v>
      </c>
      <c r="G25" s="20">
        <f t="shared" ref="G25:G36" si="6">(A25*D25)/365*F25</f>
        <v>10898.275068493153</v>
      </c>
      <c r="H25" s="30" t="s">
        <v>3</v>
      </c>
    </row>
    <row r="26" spans="1:8">
      <c r="A26" s="19">
        <f t="shared" ref="A26:A36" si="7">C25</f>
        <v>12698175</v>
      </c>
      <c r="B26" s="20">
        <f>B13</f>
        <v>133665</v>
      </c>
      <c r="C26" s="20">
        <f t="shared" si="4"/>
        <v>12564510</v>
      </c>
      <c r="D26" s="21">
        <f t="shared" si="5"/>
        <v>0.01</v>
      </c>
      <c r="E26" s="22">
        <v>365</v>
      </c>
      <c r="F26" s="22">
        <v>28</v>
      </c>
      <c r="G26" s="20">
        <f t="shared" si="6"/>
        <v>9741.0657534246566</v>
      </c>
      <c r="H26" s="30" t="s">
        <v>4</v>
      </c>
    </row>
    <row r="27" spans="1:8">
      <c r="A27" s="19">
        <f t="shared" si="7"/>
        <v>12564510</v>
      </c>
      <c r="B27" s="20">
        <f t="shared" ref="B27:B36" si="8">B13</f>
        <v>133665</v>
      </c>
      <c r="C27" s="20">
        <f t="shared" si="4"/>
        <v>12430845</v>
      </c>
      <c r="D27" s="21">
        <f t="shared" si="5"/>
        <v>0.01</v>
      </c>
      <c r="E27" s="22">
        <v>365</v>
      </c>
      <c r="F27" s="22">
        <v>31</v>
      </c>
      <c r="G27" s="20">
        <f t="shared" si="6"/>
        <v>10671.227671232877</v>
      </c>
      <c r="H27" s="30" t="s">
        <v>5</v>
      </c>
    </row>
    <row r="28" spans="1:8">
      <c r="A28" s="19">
        <f t="shared" si="7"/>
        <v>12430845</v>
      </c>
      <c r="B28" s="20">
        <f t="shared" si="8"/>
        <v>133665</v>
      </c>
      <c r="C28" s="20">
        <f t="shared" si="4"/>
        <v>12297180</v>
      </c>
      <c r="D28" s="21">
        <f t="shared" si="5"/>
        <v>0.01</v>
      </c>
      <c r="E28" s="22">
        <v>365</v>
      </c>
      <c r="F28" s="22">
        <v>30</v>
      </c>
      <c r="G28" s="20">
        <f t="shared" si="6"/>
        <v>10217.132876712329</v>
      </c>
      <c r="H28" s="30" t="s">
        <v>6</v>
      </c>
    </row>
    <row r="29" spans="1:8">
      <c r="A29" s="19">
        <f t="shared" si="7"/>
        <v>12297180</v>
      </c>
      <c r="B29" s="20">
        <f t="shared" si="8"/>
        <v>133665</v>
      </c>
      <c r="C29" s="20">
        <f t="shared" si="4"/>
        <v>12163515</v>
      </c>
      <c r="D29" s="21">
        <f t="shared" si="5"/>
        <v>0.01</v>
      </c>
      <c r="E29" s="22">
        <v>365</v>
      </c>
      <c r="F29" s="22">
        <v>31</v>
      </c>
      <c r="G29" s="20">
        <f t="shared" si="6"/>
        <v>10444.180273972603</v>
      </c>
      <c r="H29" s="30" t="s">
        <v>7</v>
      </c>
    </row>
    <row r="30" spans="1:8">
      <c r="A30" s="19">
        <f t="shared" si="7"/>
        <v>12163515</v>
      </c>
      <c r="B30" s="20">
        <f t="shared" si="8"/>
        <v>133665</v>
      </c>
      <c r="C30" s="20">
        <f t="shared" si="4"/>
        <v>12029850</v>
      </c>
      <c r="D30" s="21">
        <f t="shared" si="5"/>
        <v>0.01</v>
      </c>
      <c r="E30" s="22">
        <v>365</v>
      </c>
      <c r="F30" s="22">
        <v>30</v>
      </c>
      <c r="G30" s="20">
        <f t="shared" si="6"/>
        <v>9997.4095890410954</v>
      </c>
      <c r="H30" s="30" t="s">
        <v>8</v>
      </c>
    </row>
    <row r="31" spans="1:8">
      <c r="A31" s="19">
        <f t="shared" si="7"/>
        <v>12029850</v>
      </c>
      <c r="B31" s="20">
        <f t="shared" si="8"/>
        <v>133665</v>
      </c>
      <c r="C31" s="20">
        <f t="shared" si="4"/>
        <v>11896185</v>
      </c>
      <c r="D31" s="21">
        <f t="shared" si="5"/>
        <v>0.01</v>
      </c>
      <c r="E31" s="22">
        <v>365</v>
      </c>
      <c r="F31" s="22">
        <v>31</v>
      </c>
      <c r="G31" s="20">
        <f t="shared" si="6"/>
        <v>10217.132876712329</v>
      </c>
      <c r="H31" s="30" t="s">
        <v>9</v>
      </c>
    </row>
    <row r="32" spans="1:8">
      <c r="A32" s="19">
        <f t="shared" si="7"/>
        <v>11896185</v>
      </c>
      <c r="B32" s="20">
        <f t="shared" si="8"/>
        <v>133665</v>
      </c>
      <c r="C32" s="20">
        <f t="shared" si="4"/>
        <v>11762520</v>
      </c>
      <c r="D32" s="21">
        <f t="shared" si="5"/>
        <v>0.01</v>
      </c>
      <c r="E32" s="22">
        <v>365</v>
      </c>
      <c r="F32" s="22">
        <v>31</v>
      </c>
      <c r="G32" s="20">
        <f t="shared" si="6"/>
        <v>10103.609178082192</v>
      </c>
      <c r="H32" s="30" t="s">
        <v>10</v>
      </c>
    </row>
    <row r="33" spans="1:8">
      <c r="A33" s="19">
        <f t="shared" si="7"/>
        <v>11762520</v>
      </c>
      <c r="B33" s="20">
        <f t="shared" si="8"/>
        <v>133665</v>
      </c>
      <c r="C33" s="20">
        <f t="shared" si="4"/>
        <v>11628855</v>
      </c>
      <c r="D33" s="21">
        <f t="shared" si="5"/>
        <v>0.01</v>
      </c>
      <c r="E33" s="22">
        <v>365</v>
      </c>
      <c r="F33" s="22">
        <v>30</v>
      </c>
      <c r="G33" s="20">
        <f t="shared" si="6"/>
        <v>9667.8246575342455</v>
      </c>
      <c r="H33" s="30" t="s">
        <v>11</v>
      </c>
    </row>
    <row r="34" spans="1:8">
      <c r="A34" s="19">
        <f t="shared" si="7"/>
        <v>11628855</v>
      </c>
      <c r="B34" s="20">
        <f t="shared" si="8"/>
        <v>133665</v>
      </c>
      <c r="C34" s="20">
        <f t="shared" si="4"/>
        <v>11495190</v>
      </c>
      <c r="D34" s="21">
        <f t="shared" si="5"/>
        <v>0.01</v>
      </c>
      <c r="E34" s="22">
        <v>365</v>
      </c>
      <c r="F34" s="22">
        <v>31</v>
      </c>
      <c r="G34" s="20">
        <f t="shared" si="6"/>
        <v>9876.5617808219195</v>
      </c>
      <c r="H34" s="30" t="s">
        <v>12</v>
      </c>
    </row>
    <row r="35" spans="1:8">
      <c r="A35" s="19">
        <f t="shared" si="7"/>
        <v>11495190</v>
      </c>
      <c r="B35" s="20">
        <f t="shared" si="8"/>
        <v>133665</v>
      </c>
      <c r="C35" s="20">
        <f t="shared" si="4"/>
        <v>11361525</v>
      </c>
      <c r="D35" s="21">
        <f t="shared" si="5"/>
        <v>0.01</v>
      </c>
      <c r="E35" s="22">
        <v>365</v>
      </c>
      <c r="F35" s="22">
        <v>30</v>
      </c>
      <c r="G35" s="20">
        <f t="shared" si="6"/>
        <v>9448.101369863014</v>
      </c>
      <c r="H35" s="30" t="s">
        <v>0</v>
      </c>
    </row>
    <row r="36" spans="1:8">
      <c r="A36" s="19">
        <f t="shared" si="7"/>
        <v>11361525</v>
      </c>
      <c r="B36" s="20">
        <f t="shared" si="8"/>
        <v>133665</v>
      </c>
      <c r="C36" s="20">
        <f t="shared" si="4"/>
        <v>11227860</v>
      </c>
      <c r="D36" s="21">
        <f t="shared" si="5"/>
        <v>0.01</v>
      </c>
      <c r="E36" s="22">
        <v>365</v>
      </c>
      <c r="F36" s="22">
        <v>31</v>
      </c>
      <c r="G36" s="20">
        <f t="shared" si="6"/>
        <v>9649.5143835616436</v>
      </c>
      <c r="H36" s="30" t="s">
        <v>1</v>
      </c>
    </row>
    <row r="37" spans="1:8">
      <c r="A37" s="24" t="s">
        <v>13</v>
      </c>
      <c r="B37" s="25">
        <f>SUM(B25:B36)</f>
        <v>1603980</v>
      </c>
      <c r="C37" s="26"/>
      <c r="D37" s="26"/>
      <c r="E37" s="26"/>
      <c r="F37" s="26"/>
      <c r="G37" s="27">
        <f>SUM(G25:G36)</f>
        <v>120932.03547945207</v>
      </c>
      <c r="H37" s="31"/>
    </row>
    <row r="38" spans="1:8">
      <c r="A38" s="19"/>
      <c r="B38" s="20"/>
      <c r="C38" s="29"/>
      <c r="D38" s="29"/>
      <c r="E38" s="29" t="s">
        <v>15</v>
      </c>
      <c r="F38" s="29"/>
      <c r="G38" s="20"/>
      <c r="H38" s="30"/>
    </row>
    <row r="39" spans="1:8">
      <c r="A39" s="19">
        <f>C36</f>
        <v>11227860</v>
      </c>
      <c r="B39" s="20">
        <f>B12</f>
        <v>133665</v>
      </c>
      <c r="C39" s="20">
        <f t="shared" ref="C39:C50" si="9">A39-B39</f>
        <v>11094195</v>
      </c>
      <c r="D39" s="21">
        <f t="shared" ref="D39:D50" si="10">D11</f>
        <v>0.01</v>
      </c>
      <c r="E39" s="22">
        <v>365</v>
      </c>
      <c r="F39" s="22">
        <v>31</v>
      </c>
      <c r="G39" s="20">
        <f t="shared" ref="G39:G50" si="11">(A39*D39)/365*F39</f>
        <v>9535.9906849315084</v>
      </c>
      <c r="H39" s="30" t="s">
        <v>3</v>
      </c>
    </row>
    <row r="40" spans="1:8">
      <c r="A40" s="19">
        <f t="shared" ref="A40:A50" si="12">C39</f>
        <v>11094195</v>
      </c>
      <c r="B40" s="20">
        <f>B13</f>
        <v>133665</v>
      </c>
      <c r="C40" s="20">
        <f t="shared" si="9"/>
        <v>10960530</v>
      </c>
      <c r="D40" s="21">
        <f t="shared" si="10"/>
        <v>0.01</v>
      </c>
      <c r="E40" s="22">
        <v>365</v>
      </c>
      <c r="F40" s="22">
        <v>28</v>
      </c>
      <c r="G40" s="20">
        <f t="shared" si="11"/>
        <v>8510.6153424657532</v>
      </c>
      <c r="H40" s="30" t="s">
        <v>4</v>
      </c>
    </row>
    <row r="41" spans="1:8">
      <c r="A41" s="19">
        <f t="shared" si="12"/>
        <v>10960530</v>
      </c>
      <c r="B41" s="20">
        <f t="shared" ref="B41:B50" si="13">B13</f>
        <v>133665</v>
      </c>
      <c r="C41" s="20">
        <f t="shared" si="9"/>
        <v>10826865</v>
      </c>
      <c r="D41" s="21">
        <f t="shared" si="10"/>
        <v>0.01</v>
      </c>
      <c r="E41" s="22">
        <v>365</v>
      </c>
      <c r="F41" s="22">
        <v>31</v>
      </c>
      <c r="G41" s="20">
        <f t="shared" si="11"/>
        <v>9308.9432876712326</v>
      </c>
      <c r="H41" s="30" t="s">
        <v>5</v>
      </c>
    </row>
    <row r="42" spans="1:8">
      <c r="A42" s="19">
        <f t="shared" si="12"/>
        <v>10826865</v>
      </c>
      <c r="B42" s="20">
        <f t="shared" si="13"/>
        <v>133665</v>
      </c>
      <c r="C42" s="20">
        <f t="shared" si="9"/>
        <v>10693200</v>
      </c>
      <c r="D42" s="21">
        <f t="shared" si="10"/>
        <v>0.01</v>
      </c>
      <c r="E42" s="22">
        <v>365</v>
      </c>
      <c r="F42" s="22">
        <v>30</v>
      </c>
      <c r="G42" s="20">
        <f t="shared" si="11"/>
        <v>8898.7931506849309</v>
      </c>
      <c r="H42" s="30" t="s">
        <v>6</v>
      </c>
    </row>
    <row r="43" spans="1:8">
      <c r="A43" s="19">
        <f t="shared" si="12"/>
        <v>10693200</v>
      </c>
      <c r="B43" s="20">
        <f t="shared" si="13"/>
        <v>133665</v>
      </c>
      <c r="C43" s="20">
        <f t="shared" si="9"/>
        <v>10559535</v>
      </c>
      <c r="D43" s="21">
        <f t="shared" si="10"/>
        <v>0.01</v>
      </c>
      <c r="E43" s="22">
        <v>365</v>
      </c>
      <c r="F43" s="22">
        <v>31</v>
      </c>
      <c r="G43" s="20">
        <f t="shared" si="11"/>
        <v>9081.8958904109586</v>
      </c>
      <c r="H43" s="30" t="s">
        <v>7</v>
      </c>
    </row>
    <row r="44" spans="1:8">
      <c r="A44" s="19">
        <f t="shared" si="12"/>
        <v>10559535</v>
      </c>
      <c r="B44" s="20">
        <f t="shared" si="13"/>
        <v>133665</v>
      </c>
      <c r="C44" s="20">
        <f t="shared" si="9"/>
        <v>10425870</v>
      </c>
      <c r="D44" s="21">
        <f t="shared" si="10"/>
        <v>0.01</v>
      </c>
      <c r="E44" s="22">
        <v>365</v>
      </c>
      <c r="F44" s="22">
        <v>30</v>
      </c>
      <c r="G44" s="20">
        <f t="shared" si="11"/>
        <v>8679.0698630136994</v>
      </c>
      <c r="H44" s="30" t="s">
        <v>8</v>
      </c>
    </row>
    <row r="45" spans="1:8">
      <c r="A45" s="19">
        <f t="shared" si="12"/>
        <v>10425870</v>
      </c>
      <c r="B45" s="20">
        <f t="shared" si="13"/>
        <v>133665</v>
      </c>
      <c r="C45" s="20">
        <f t="shared" si="9"/>
        <v>10292205</v>
      </c>
      <c r="D45" s="21">
        <f t="shared" si="10"/>
        <v>0.01</v>
      </c>
      <c r="E45" s="22">
        <v>365</v>
      </c>
      <c r="F45" s="22">
        <v>31</v>
      </c>
      <c r="G45" s="20">
        <f t="shared" si="11"/>
        <v>8854.8484931506846</v>
      </c>
      <c r="H45" s="23" t="s">
        <v>9</v>
      </c>
    </row>
    <row r="46" spans="1:8">
      <c r="A46" s="19">
        <f t="shared" si="12"/>
        <v>10292205</v>
      </c>
      <c r="B46" s="20">
        <f t="shared" si="13"/>
        <v>133665</v>
      </c>
      <c r="C46" s="20">
        <f t="shared" si="9"/>
        <v>10158540</v>
      </c>
      <c r="D46" s="21">
        <f t="shared" si="10"/>
        <v>0.01</v>
      </c>
      <c r="E46" s="22">
        <v>365</v>
      </c>
      <c r="F46" s="22">
        <v>31</v>
      </c>
      <c r="G46" s="20">
        <f t="shared" si="11"/>
        <v>8741.3247945205494</v>
      </c>
      <c r="H46" s="23" t="s">
        <v>10</v>
      </c>
    </row>
    <row r="47" spans="1:8">
      <c r="A47" s="19">
        <f t="shared" si="12"/>
        <v>10158540</v>
      </c>
      <c r="B47" s="20">
        <f t="shared" si="13"/>
        <v>133665</v>
      </c>
      <c r="C47" s="20">
        <f t="shared" si="9"/>
        <v>10024875</v>
      </c>
      <c r="D47" s="21">
        <f t="shared" si="10"/>
        <v>0.01</v>
      </c>
      <c r="E47" s="22">
        <v>365</v>
      </c>
      <c r="F47" s="22">
        <v>30</v>
      </c>
      <c r="G47" s="20">
        <f t="shared" si="11"/>
        <v>8349.4849315068495</v>
      </c>
      <c r="H47" s="23" t="s">
        <v>11</v>
      </c>
    </row>
    <row r="48" spans="1:8">
      <c r="A48" s="19">
        <f t="shared" si="12"/>
        <v>10024875</v>
      </c>
      <c r="B48" s="20">
        <f t="shared" si="13"/>
        <v>133665</v>
      </c>
      <c r="C48" s="20">
        <f t="shared" si="9"/>
        <v>9891210</v>
      </c>
      <c r="D48" s="21">
        <f t="shared" si="10"/>
        <v>0.01</v>
      </c>
      <c r="E48" s="22">
        <v>365</v>
      </c>
      <c r="F48" s="22">
        <v>31</v>
      </c>
      <c r="G48" s="20">
        <f t="shared" si="11"/>
        <v>8514.2773972602736</v>
      </c>
      <c r="H48" s="23" t="s">
        <v>12</v>
      </c>
    </row>
    <row r="49" spans="1:8">
      <c r="A49" s="19">
        <f t="shared" si="12"/>
        <v>9891210</v>
      </c>
      <c r="B49" s="20">
        <f t="shared" si="13"/>
        <v>133665</v>
      </c>
      <c r="C49" s="20">
        <f t="shared" si="9"/>
        <v>9757545</v>
      </c>
      <c r="D49" s="21">
        <f t="shared" si="10"/>
        <v>0.01</v>
      </c>
      <c r="E49" s="22">
        <v>365</v>
      </c>
      <c r="F49" s="22">
        <v>30</v>
      </c>
      <c r="G49" s="20">
        <f t="shared" si="11"/>
        <v>8129.7616438356172</v>
      </c>
      <c r="H49" s="23" t="s">
        <v>0</v>
      </c>
    </row>
    <row r="50" spans="1:8">
      <c r="A50" s="19">
        <f t="shared" si="12"/>
        <v>9757545</v>
      </c>
      <c r="B50" s="20">
        <f t="shared" si="13"/>
        <v>133665</v>
      </c>
      <c r="C50" s="20">
        <f t="shared" si="9"/>
        <v>9623880</v>
      </c>
      <c r="D50" s="21">
        <f t="shared" si="10"/>
        <v>0.01</v>
      </c>
      <c r="E50" s="22">
        <v>365</v>
      </c>
      <c r="F50" s="22">
        <v>31</v>
      </c>
      <c r="G50" s="20">
        <f t="shared" si="11"/>
        <v>8287.23</v>
      </c>
      <c r="H50" s="23" t="s">
        <v>1</v>
      </c>
    </row>
    <row r="51" spans="1:8">
      <c r="A51" s="24" t="s">
        <v>13</v>
      </c>
      <c r="B51" s="25">
        <f>SUM(B39:B50)</f>
        <v>1603980</v>
      </c>
      <c r="C51" s="26"/>
      <c r="D51" s="26"/>
      <c r="E51" s="26"/>
      <c r="F51" s="26"/>
      <c r="G51" s="27">
        <f>SUM(G39:G44,G45:G50,)</f>
        <v>104892.23547945204</v>
      </c>
      <c r="H51" s="28"/>
    </row>
    <row r="52" spans="1:8">
      <c r="A52" s="19"/>
      <c r="B52" s="20"/>
      <c r="C52" s="20"/>
      <c r="D52" s="20"/>
      <c r="E52" s="29" t="s">
        <v>16</v>
      </c>
      <c r="F52" s="20"/>
      <c r="G52" s="20"/>
      <c r="H52" s="23"/>
    </row>
    <row r="53" spans="1:8">
      <c r="A53" s="32">
        <f>C50</f>
        <v>9623880</v>
      </c>
      <c r="B53" s="20">
        <f>B25</f>
        <v>133665</v>
      </c>
      <c r="C53" s="20">
        <f t="shared" ref="C53:C64" si="14">A53-B53</f>
        <v>9490215</v>
      </c>
      <c r="D53" s="21">
        <f t="shared" ref="D53:D64" si="15">D11</f>
        <v>0.01</v>
      </c>
      <c r="E53" s="33">
        <v>365</v>
      </c>
      <c r="F53" s="33">
        <v>31</v>
      </c>
      <c r="G53" s="20">
        <f t="shared" ref="G53:G64" si="16">(A53*D53)/365*F53</f>
        <v>8173.7063013698626</v>
      </c>
      <c r="H53" s="23" t="s">
        <v>3</v>
      </c>
    </row>
    <row r="54" spans="1:8">
      <c r="A54" s="32">
        <f t="shared" ref="A54:A64" si="17">C53</f>
        <v>9490215</v>
      </c>
      <c r="B54" s="20">
        <f>B13</f>
        <v>133665</v>
      </c>
      <c r="C54" s="20">
        <f t="shared" si="14"/>
        <v>9356550</v>
      </c>
      <c r="D54" s="21">
        <f t="shared" si="15"/>
        <v>0.01</v>
      </c>
      <c r="E54" s="33">
        <v>365</v>
      </c>
      <c r="F54" s="33">
        <v>28</v>
      </c>
      <c r="G54" s="20">
        <f t="shared" si="16"/>
        <v>7280.1649315068507</v>
      </c>
      <c r="H54" s="23" t="s">
        <v>4</v>
      </c>
    </row>
    <row r="55" spans="1:8">
      <c r="A55" s="32">
        <f t="shared" si="17"/>
        <v>9356550</v>
      </c>
      <c r="B55" s="20">
        <f t="shared" ref="B55:B64" si="18">B13</f>
        <v>133665</v>
      </c>
      <c r="C55" s="20">
        <f t="shared" si="14"/>
        <v>9222885</v>
      </c>
      <c r="D55" s="21">
        <f t="shared" si="15"/>
        <v>0.01</v>
      </c>
      <c r="E55" s="33">
        <v>365</v>
      </c>
      <c r="F55" s="33">
        <v>31</v>
      </c>
      <c r="G55" s="20">
        <f t="shared" si="16"/>
        <v>7946.6589041095885</v>
      </c>
      <c r="H55" s="23" t="s">
        <v>5</v>
      </c>
    </row>
    <row r="56" spans="1:8">
      <c r="A56" s="32">
        <f t="shared" si="17"/>
        <v>9222885</v>
      </c>
      <c r="B56" s="20">
        <f t="shared" si="18"/>
        <v>133665</v>
      </c>
      <c r="C56" s="20">
        <f t="shared" si="14"/>
        <v>9089220</v>
      </c>
      <c r="D56" s="21">
        <f t="shared" si="15"/>
        <v>0.01</v>
      </c>
      <c r="E56" s="33">
        <v>365</v>
      </c>
      <c r="F56" s="33">
        <v>30</v>
      </c>
      <c r="G56" s="20">
        <f t="shared" si="16"/>
        <v>7580.453424657534</v>
      </c>
      <c r="H56" s="23" t="s">
        <v>6</v>
      </c>
    </row>
    <row r="57" spans="1:8">
      <c r="A57" s="32">
        <f t="shared" si="17"/>
        <v>9089220</v>
      </c>
      <c r="B57" s="20">
        <f t="shared" si="18"/>
        <v>133665</v>
      </c>
      <c r="C57" s="20">
        <f t="shared" si="14"/>
        <v>8955555</v>
      </c>
      <c r="D57" s="21">
        <f t="shared" si="15"/>
        <v>0.01</v>
      </c>
      <c r="E57" s="33">
        <v>365</v>
      </c>
      <c r="F57" s="33">
        <v>31</v>
      </c>
      <c r="G57" s="20">
        <f t="shared" si="16"/>
        <v>7719.6115068493145</v>
      </c>
      <c r="H57" s="23" t="s">
        <v>7</v>
      </c>
    </row>
    <row r="58" spans="1:8">
      <c r="A58" s="32">
        <f t="shared" si="17"/>
        <v>8955555</v>
      </c>
      <c r="B58" s="20">
        <f t="shared" si="18"/>
        <v>133665</v>
      </c>
      <c r="C58" s="20">
        <f t="shared" si="14"/>
        <v>8821890</v>
      </c>
      <c r="D58" s="21">
        <f t="shared" si="15"/>
        <v>0.01</v>
      </c>
      <c r="E58" s="33">
        <v>365</v>
      </c>
      <c r="F58" s="33">
        <v>30</v>
      </c>
      <c r="G58" s="20">
        <f t="shared" si="16"/>
        <v>7360.7301369863017</v>
      </c>
      <c r="H58" s="23" t="s">
        <v>8</v>
      </c>
    </row>
    <row r="59" spans="1:8">
      <c r="A59" s="32">
        <f t="shared" si="17"/>
        <v>8821890</v>
      </c>
      <c r="B59" s="20">
        <f t="shared" si="18"/>
        <v>133665</v>
      </c>
      <c r="C59" s="20">
        <f t="shared" si="14"/>
        <v>8688225</v>
      </c>
      <c r="D59" s="21">
        <f t="shared" si="15"/>
        <v>0.01</v>
      </c>
      <c r="E59" s="33">
        <v>365</v>
      </c>
      <c r="F59" s="33">
        <v>31</v>
      </c>
      <c r="G59" s="20">
        <f t="shared" si="16"/>
        <v>7492.5641095890414</v>
      </c>
      <c r="H59" s="23" t="s">
        <v>9</v>
      </c>
    </row>
    <row r="60" spans="1:8">
      <c r="A60" s="32">
        <f t="shared" si="17"/>
        <v>8688225</v>
      </c>
      <c r="B60" s="20">
        <f t="shared" si="18"/>
        <v>133665</v>
      </c>
      <c r="C60" s="20">
        <f t="shared" si="14"/>
        <v>8554560</v>
      </c>
      <c r="D60" s="21">
        <f t="shared" si="15"/>
        <v>0.01</v>
      </c>
      <c r="E60" s="33">
        <v>365</v>
      </c>
      <c r="F60" s="33">
        <v>31</v>
      </c>
      <c r="G60" s="20">
        <f t="shared" si="16"/>
        <v>7379.0404109589035</v>
      </c>
      <c r="H60" s="23" t="s">
        <v>10</v>
      </c>
    </row>
    <row r="61" spans="1:8">
      <c r="A61" s="32">
        <f t="shared" si="17"/>
        <v>8554560</v>
      </c>
      <c r="B61" s="20">
        <f t="shared" si="18"/>
        <v>133665</v>
      </c>
      <c r="C61" s="20">
        <f t="shared" si="14"/>
        <v>8420895</v>
      </c>
      <c r="D61" s="21">
        <f t="shared" si="15"/>
        <v>0.01</v>
      </c>
      <c r="E61" s="33">
        <v>365</v>
      </c>
      <c r="F61" s="33">
        <v>30</v>
      </c>
      <c r="G61" s="20">
        <f t="shared" si="16"/>
        <v>7031.1452054794527</v>
      </c>
      <c r="H61" s="23" t="s">
        <v>11</v>
      </c>
    </row>
    <row r="62" spans="1:8">
      <c r="A62" s="32">
        <f t="shared" si="17"/>
        <v>8420895</v>
      </c>
      <c r="B62" s="20">
        <f t="shared" si="18"/>
        <v>133665</v>
      </c>
      <c r="C62" s="20">
        <f t="shared" si="14"/>
        <v>8287230</v>
      </c>
      <c r="D62" s="21">
        <f t="shared" si="15"/>
        <v>0.01</v>
      </c>
      <c r="E62" s="33">
        <v>365</v>
      </c>
      <c r="F62" s="33">
        <v>31</v>
      </c>
      <c r="G62" s="20">
        <f t="shared" si="16"/>
        <v>7151.9930136986304</v>
      </c>
      <c r="H62" s="23" t="s">
        <v>12</v>
      </c>
    </row>
    <row r="63" spans="1:8">
      <c r="A63" s="32">
        <f t="shared" si="17"/>
        <v>8287230</v>
      </c>
      <c r="B63" s="20">
        <f t="shared" si="18"/>
        <v>133665</v>
      </c>
      <c r="C63" s="20">
        <f t="shared" si="14"/>
        <v>8153565</v>
      </c>
      <c r="D63" s="21">
        <f t="shared" si="15"/>
        <v>0.01</v>
      </c>
      <c r="E63" s="33">
        <v>365</v>
      </c>
      <c r="F63" s="33">
        <v>30</v>
      </c>
      <c r="G63" s="20">
        <f t="shared" si="16"/>
        <v>6811.4219178082194</v>
      </c>
      <c r="H63" s="23" t="s">
        <v>0</v>
      </c>
    </row>
    <row r="64" spans="1:8">
      <c r="A64" s="32">
        <f t="shared" si="17"/>
        <v>8153565</v>
      </c>
      <c r="B64" s="20">
        <f t="shared" si="18"/>
        <v>133665</v>
      </c>
      <c r="C64" s="20">
        <f t="shared" si="14"/>
        <v>8019900</v>
      </c>
      <c r="D64" s="21">
        <f t="shared" si="15"/>
        <v>0.01</v>
      </c>
      <c r="E64" s="33">
        <v>365</v>
      </c>
      <c r="F64" s="33">
        <v>31</v>
      </c>
      <c r="G64" s="20">
        <f t="shared" si="16"/>
        <v>6924.9456164383564</v>
      </c>
      <c r="H64" s="23" t="s">
        <v>1</v>
      </c>
    </row>
    <row r="65" spans="1:8">
      <c r="A65" s="24" t="s">
        <v>13</v>
      </c>
      <c r="B65" s="25">
        <f>SUM(B53:B64)</f>
        <v>1603980</v>
      </c>
      <c r="C65" s="26"/>
      <c r="D65" s="26"/>
      <c r="E65" s="26"/>
      <c r="F65" s="26"/>
      <c r="G65" s="27">
        <f>SUM(G53:G64)</f>
        <v>88852.435479452062</v>
      </c>
      <c r="H65" s="28"/>
    </row>
    <row r="66" spans="1:8">
      <c r="A66" s="19"/>
      <c r="B66" s="20"/>
      <c r="C66" s="20"/>
      <c r="D66" s="20"/>
      <c r="E66" s="29" t="s">
        <v>17</v>
      </c>
      <c r="F66" s="20"/>
      <c r="G66" s="20"/>
      <c r="H66" s="23"/>
    </row>
    <row r="67" spans="1:8">
      <c r="A67" s="32">
        <f>C64</f>
        <v>8019900</v>
      </c>
      <c r="B67" s="20">
        <f>B25</f>
        <v>133665</v>
      </c>
      <c r="C67" s="20">
        <f t="shared" ref="C67:C78" si="19">A67-B67</f>
        <v>7886235</v>
      </c>
      <c r="D67" s="21">
        <f t="shared" ref="D67:D78" si="20">D11</f>
        <v>0.01</v>
      </c>
      <c r="E67" s="33">
        <v>365</v>
      </c>
      <c r="F67" s="33">
        <v>31</v>
      </c>
      <c r="G67" s="20">
        <f t="shared" ref="G67:G78" si="21">(A67*D67)/365*F67</f>
        <v>6811.4219178082185</v>
      </c>
      <c r="H67" s="23" t="s">
        <v>3</v>
      </c>
    </row>
    <row r="68" spans="1:8">
      <c r="A68" s="32">
        <f t="shared" ref="A68:A78" si="22">C67</f>
        <v>7886235</v>
      </c>
      <c r="B68" s="20">
        <f>B13</f>
        <v>133665</v>
      </c>
      <c r="C68" s="20">
        <f t="shared" si="19"/>
        <v>7752570</v>
      </c>
      <c r="D68" s="21">
        <f t="shared" si="20"/>
        <v>0.01</v>
      </c>
      <c r="E68" s="33">
        <v>365</v>
      </c>
      <c r="F68" s="33">
        <v>28</v>
      </c>
      <c r="G68" s="20">
        <f t="shared" si="21"/>
        <v>6049.7145205479455</v>
      </c>
      <c r="H68" s="23" t="s">
        <v>4</v>
      </c>
    </row>
    <row r="69" spans="1:8">
      <c r="A69" s="32">
        <f t="shared" si="22"/>
        <v>7752570</v>
      </c>
      <c r="B69" s="20">
        <f t="shared" ref="B69:B78" si="23">B13</f>
        <v>133665</v>
      </c>
      <c r="C69" s="20">
        <f t="shared" si="19"/>
        <v>7618905</v>
      </c>
      <c r="D69" s="21">
        <f t="shared" si="20"/>
        <v>0.01</v>
      </c>
      <c r="E69" s="33">
        <v>365</v>
      </c>
      <c r="F69" s="33">
        <v>31</v>
      </c>
      <c r="G69" s="20">
        <f t="shared" si="21"/>
        <v>6584.3745205479454</v>
      </c>
      <c r="H69" s="23" t="s">
        <v>5</v>
      </c>
    </row>
    <row r="70" spans="1:8">
      <c r="A70" s="32">
        <f t="shared" si="22"/>
        <v>7618905</v>
      </c>
      <c r="B70" s="20">
        <f t="shared" si="23"/>
        <v>133665</v>
      </c>
      <c r="C70" s="20">
        <f t="shared" si="19"/>
        <v>7485240</v>
      </c>
      <c r="D70" s="21">
        <f t="shared" si="20"/>
        <v>0.01</v>
      </c>
      <c r="E70" s="33">
        <v>365</v>
      </c>
      <c r="F70" s="33">
        <v>30</v>
      </c>
      <c r="G70" s="20">
        <f t="shared" si="21"/>
        <v>6262.1136986301372</v>
      </c>
      <c r="H70" s="23" t="s">
        <v>6</v>
      </c>
    </row>
    <row r="71" spans="1:8">
      <c r="A71" s="32">
        <f t="shared" si="22"/>
        <v>7485240</v>
      </c>
      <c r="B71" s="20">
        <f t="shared" si="23"/>
        <v>133665</v>
      </c>
      <c r="C71" s="20">
        <f t="shared" si="19"/>
        <v>7351575</v>
      </c>
      <c r="D71" s="21">
        <f t="shared" si="20"/>
        <v>0.01</v>
      </c>
      <c r="E71" s="33">
        <v>365</v>
      </c>
      <c r="F71" s="33">
        <v>31</v>
      </c>
      <c r="G71" s="20">
        <f t="shared" si="21"/>
        <v>6357.3271232876714</v>
      </c>
      <c r="H71" s="23" t="s">
        <v>7</v>
      </c>
    </row>
    <row r="72" spans="1:8">
      <c r="A72" s="32">
        <f t="shared" si="22"/>
        <v>7351575</v>
      </c>
      <c r="B72" s="20">
        <f t="shared" si="23"/>
        <v>133665</v>
      </c>
      <c r="C72" s="20">
        <f t="shared" si="19"/>
        <v>7217910</v>
      </c>
      <c r="D72" s="21">
        <f t="shared" si="20"/>
        <v>0.01</v>
      </c>
      <c r="E72" s="33">
        <v>365</v>
      </c>
      <c r="F72" s="33">
        <v>30</v>
      </c>
      <c r="G72" s="20">
        <f t="shared" si="21"/>
        <v>6042.3904109589039</v>
      </c>
      <c r="H72" s="23" t="s">
        <v>8</v>
      </c>
    </row>
    <row r="73" spans="1:8">
      <c r="A73" s="32">
        <f t="shared" si="22"/>
        <v>7217910</v>
      </c>
      <c r="B73" s="20">
        <f t="shared" si="23"/>
        <v>133665</v>
      </c>
      <c r="C73" s="20">
        <f t="shared" si="19"/>
        <v>7084245</v>
      </c>
      <c r="D73" s="21">
        <f t="shared" si="20"/>
        <v>0.01</v>
      </c>
      <c r="E73" s="33">
        <v>365</v>
      </c>
      <c r="F73" s="33">
        <v>31</v>
      </c>
      <c r="G73" s="20">
        <f t="shared" si="21"/>
        <v>6130.2797260273983</v>
      </c>
      <c r="H73" s="23" t="s">
        <v>9</v>
      </c>
    </row>
    <row r="74" spans="1:8">
      <c r="A74" s="32">
        <f t="shared" si="22"/>
        <v>7084245</v>
      </c>
      <c r="B74" s="20">
        <f t="shared" si="23"/>
        <v>133665</v>
      </c>
      <c r="C74" s="20">
        <f t="shared" si="19"/>
        <v>6950580</v>
      </c>
      <c r="D74" s="21">
        <f t="shared" si="20"/>
        <v>0.01</v>
      </c>
      <c r="E74" s="33">
        <v>365</v>
      </c>
      <c r="F74" s="33">
        <v>31</v>
      </c>
      <c r="G74" s="20">
        <f t="shared" si="21"/>
        <v>6016.7560273972604</v>
      </c>
      <c r="H74" s="23" t="s">
        <v>10</v>
      </c>
    </row>
    <row r="75" spans="1:8">
      <c r="A75" s="32">
        <f t="shared" si="22"/>
        <v>6950580</v>
      </c>
      <c r="B75" s="20">
        <f t="shared" si="23"/>
        <v>133665</v>
      </c>
      <c r="C75" s="20">
        <f t="shared" si="19"/>
        <v>6816915</v>
      </c>
      <c r="D75" s="21">
        <f t="shared" si="20"/>
        <v>0.01</v>
      </c>
      <c r="E75" s="33">
        <v>365</v>
      </c>
      <c r="F75" s="33">
        <v>30</v>
      </c>
      <c r="G75" s="20">
        <f t="shared" si="21"/>
        <v>5712.8054794520549</v>
      </c>
      <c r="H75" s="23" t="s">
        <v>11</v>
      </c>
    </row>
    <row r="76" spans="1:8">
      <c r="A76" s="32">
        <f t="shared" si="22"/>
        <v>6816915</v>
      </c>
      <c r="B76" s="20">
        <f t="shared" si="23"/>
        <v>133665</v>
      </c>
      <c r="C76" s="20">
        <f t="shared" si="19"/>
        <v>6683250</v>
      </c>
      <c r="D76" s="21">
        <f t="shared" si="20"/>
        <v>0.01</v>
      </c>
      <c r="E76" s="33">
        <v>365</v>
      </c>
      <c r="F76" s="33">
        <v>31</v>
      </c>
      <c r="G76" s="20">
        <f t="shared" si="21"/>
        <v>5789.7086301369854</v>
      </c>
      <c r="H76" s="23" t="s">
        <v>12</v>
      </c>
    </row>
    <row r="77" spans="1:8">
      <c r="A77" s="32">
        <f t="shared" si="22"/>
        <v>6683250</v>
      </c>
      <c r="B77" s="20">
        <f t="shared" si="23"/>
        <v>133665</v>
      </c>
      <c r="C77" s="20">
        <f t="shared" si="19"/>
        <v>6549585</v>
      </c>
      <c r="D77" s="21">
        <f t="shared" si="20"/>
        <v>0.01</v>
      </c>
      <c r="E77" s="33">
        <v>365</v>
      </c>
      <c r="F77" s="33">
        <v>30</v>
      </c>
      <c r="G77" s="20">
        <f t="shared" si="21"/>
        <v>5493.0821917808225</v>
      </c>
      <c r="H77" s="23" t="s">
        <v>0</v>
      </c>
    </row>
    <row r="78" spans="1:8">
      <c r="A78" s="32">
        <f t="shared" si="22"/>
        <v>6549585</v>
      </c>
      <c r="B78" s="20">
        <f t="shared" si="23"/>
        <v>133665</v>
      </c>
      <c r="C78" s="20">
        <f t="shared" si="19"/>
        <v>6415920</v>
      </c>
      <c r="D78" s="21">
        <f t="shared" si="20"/>
        <v>0.01</v>
      </c>
      <c r="E78" s="33">
        <v>365</v>
      </c>
      <c r="F78" s="33">
        <v>31</v>
      </c>
      <c r="G78" s="20">
        <f t="shared" si="21"/>
        <v>5562.6612328767123</v>
      </c>
      <c r="H78" s="23" t="s">
        <v>1</v>
      </c>
    </row>
    <row r="79" spans="1:8">
      <c r="A79" s="24" t="s">
        <v>13</v>
      </c>
      <c r="B79" s="25">
        <f>SUM(B67:B78)</f>
        <v>1603980</v>
      </c>
      <c r="C79" s="26"/>
      <c r="D79" s="26"/>
      <c r="E79" s="26"/>
      <c r="F79" s="26"/>
      <c r="G79" s="27">
        <f>SUM(G67:G78)</f>
        <v>72812.635479452059</v>
      </c>
      <c r="H79" s="28"/>
    </row>
    <row r="80" spans="1:8">
      <c r="A80" s="34"/>
      <c r="B80" s="7"/>
      <c r="C80" s="7"/>
      <c r="D80" s="7"/>
      <c r="E80" s="7" t="s">
        <v>18</v>
      </c>
      <c r="F80" s="7"/>
      <c r="G80" s="7"/>
      <c r="H80" s="35"/>
    </row>
    <row r="81" spans="1:8">
      <c r="A81" s="32">
        <f>C78</f>
        <v>6415920</v>
      </c>
      <c r="B81" s="20">
        <f t="shared" ref="B81:B91" si="24">B12</f>
        <v>133665</v>
      </c>
      <c r="C81" s="20">
        <f t="shared" ref="C81:C92" si="25">A81-B81</f>
        <v>6282255</v>
      </c>
      <c r="D81" s="21">
        <f t="shared" ref="D81:D92" si="26">D11</f>
        <v>0.01</v>
      </c>
      <c r="E81" s="33">
        <v>365</v>
      </c>
      <c r="F81" s="33">
        <v>31</v>
      </c>
      <c r="G81" s="20">
        <f t="shared" ref="G81:G92" si="27">(A81*D81)/365*F81</f>
        <v>5449.1375342465763</v>
      </c>
      <c r="H81" s="23" t="s">
        <v>3</v>
      </c>
    </row>
    <row r="82" spans="1:8">
      <c r="A82" s="32">
        <f t="shared" ref="A82:A92" si="28">C81</f>
        <v>6282255</v>
      </c>
      <c r="B82" s="20">
        <f t="shared" si="24"/>
        <v>133665</v>
      </c>
      <c r="C82" s="20">
        <f t="shared" si="25"/>
        <v>6148590</v>
      </c>
      <c r="D82" s="21">
        <f t="shared" si="26"/>
        <v>0.01</v>
      </c>
      <c r="E82" s="33">
        <v>365</v>
      </c>
      <c r="F82" s="33">
        <v>28</v>
      </c>
      <c r="G82" s="20">
        <f t="shared" si="27"/>
        <v>4819.2641095890413</v>
      </c>
      <c r="H82" s="23" t="s">
        <v>4</v>
      </c>
    </row>
    <row r="83" spans="1:8">
      <c r="A83" s="32">
        <f t="shared" si="28"/>
        <v>6148590</v>
      </c>
      <c r="B83" s="20">
        <f t="shared" si="24"/>
        <v>133665</v>
      </c>
      <c r="C83" s="20">
        <f t="shared" si="25"/>
        <v>6014925</v>
      </c>
      <c r="D83" s="21">
        <f t="shared" si="26"/>
        <v>0.01</v>
      </c>
      <c r="E83" s="33">
        <v>365</v>
      </c>
      <c r="F83" s="33">
        <v>31</v>
      </c>
      <c r="G83" s="20">
        <f t="shared" si="27"/>
        <v>5222.0901369863013</v>
      </c>
      <c r="H83" s="23" t="s">
        <v>5</v>
      </c>
    </row>
    <row r="84" spans="1:8">
      <c r="A84" s="32">
        <f t="shared" si="28"/>
        <v>6014925</v>
      </c>
      <c r="B84" s="20">
        <f t="shared" si="24"/>
        <v>133665</v>
      </c>
      <c r="C84" s="20">
        <f t="shared" si="25"/>
        <v>5881260</v>
      </c>
      <c r="D84" s="21">
        <f t="shared" si="26"/>
        <v>0.01</v>
      </c>
      <c r="E84" s="33">
        <v>365</v>
      </c>
      <c r="F84" s="33">
        <v>30</v>
      </c>
      <c r="G84" s="20">
        <f t="shared" si="27"/>
        <v>4943.7739726027403</v>
      </c>
      <c r="H84" s="23" t="s">
        <v>6</v>
      </c>
    </row>
    <row r="85" spans="1:8">
      <c r="A85" s="32">
        <f t="shared" si="28"/>
        <v>5881260</v>
      </c>
      <c r="B85" s="20">
        <f t="shared" si="24"/>
        <v>133665</v>
      </c>
      <c r="C85" s="20">
        <f t="shared" si="25"/>
        <v>5747595</v>
      </c>
      <c r="D85" s="21">
        <f t="shared" si="26"/>
        <v>0.01</v>
      </c>
      <c r="E85" s="33">
        <v>365</v>
      </c>
      <c r="F85" s="33">
        <v>31</v>
      </c>
      <c r="G85" s="20">
        <f t="shared" si="27"/>
        <v>4995.0427397260273</v>
      </c>
      <c r="H85" s="23" t="s">
        <v>7</v>
      </c>
    </row>
    <row r="86" spans="1:8">
      <c r="A86" s="32">
        <f t="shared" si="28"/>
        <v>5747595</v>
      </c>
      <c r="B86" s="20">
        <f t="shared" si="24"/>
        <v>133665</v>
      </c>
      <c r="C86" s="20">
        <f t="shared" si="25"/>
        <v>5613930</v>
      </c>
      <c r="D86" s="21">
        <f t="shared" si="26"/>
        <v>0.01</v>
      </c>
      <c r="E86" s="33">
        <v>365</v>
      </c>
      <c r="F86" s="33">
        <v>30</v>
      </c>
      <c r="G86" s="20">
        <f t="shared" si="27"/>
        <v>4724.050684931507</v>
      </c>
      <c r="H86" s="23" t="s">
        <v>8</v>
      </c>
    </row>
    <row r="87" spans="1:8">
      <c r="A87" s="32">
        <f t="shared" si="28"/>
        <v>5613930</v>
      </c>
      <c r="B87" s="20">
        <f t="shared" si="24"/>
        <v>133665</v>
      </c>
      <c r="C87" s="20">
        <f t="shared" si="25"/>
        <v>5480265</v>
      </c>
      <c r="D87" s="21">
        <f t="shared" si="26"/>
        <v>0.01</v>
      </c>
      <c r="E87" s="33">
        <v>365</v>
      </c>
      <c r="F87" s="33">
        <v>31</v>
      </c>
      <c r="G87" s="20">
        <f t="shared" si="27"/>
        <v>4767.9953424657542</v>
      </c>
      <c r="H87" s="23" t="s">
        <v>9</v>
      </c>
    </row>
    <row r="88" spans="1:8">
      <c r="A88" s="32">
        <f t="shared" si="28"/>
        <v>5480265</v>
      </c>
      <c r="B88" s="20">
        <f t="shared" si="24"/>
        <v>133665</v>
      </c>
      <c r="C88" s="20">
        <f t="shared" si="25"/>
        <v>5346600</v>
      </c>
      <c r="D88" s="21">
        <f t="shared" si="26"/>
        <v>0.01</v>
      </c>
      <c r="E88" s="33">
        <v>365</v>
      </c>
      <c r="F88" s="33">
        <v>31</v>
      </c>
      <c r="G88" s="20">
        <f t="shared" si="27"/>
        <v>4654.4716438356163</v>
      </c>
      <c r="H88" s="23" t="s">
        <v>10</v>
      </c>
    </row>
    <row r="89" spans="1:8">
      <c r="A89" s="32">
        <f t="shared" si="28"/>
        <v>5346600</v>
      </c>
      <c r="B89" s="20">
        <f t="shared" si="24"/>
        <v>133665</v>
      </c>
      <c r="C89" s="20">
        <f t="shared" si="25"/>
        <v>5212935</v>
      </c>
      <c r="D89" s="21">
        <f t="shared" si="26"/>
        <v>0.01</v>
      </c>
      <c r="E89" s="33">
        <v>365</v>
      </c>
      <c r="F89" s="33">
        <v>30</v>
      </c>
      <c r="G89" s="20">
        <f t="shared" si="27"/>
        <v>4394.465753424658</v>
      </c>
      <c r="H89" s="23" t="s">
        <v>11</v>
      </c>
    </row>
    <row r="90" spans="1:8">
      <c r="A90" s="32">
        <f t="shared" si="28"/>
        <v>5212935</v>
      </c>
      <c r="B90" s="20">
        <f t="shared" si="24"/>
        <v>133665</v>
      </c>
      <c r="C90" s="20">
        <f t="shared" si="25"/>
        <v>5079270</v>
      </c>
      <c r="D90" s="21">
        <f t="shared" si="26"/>
        <v>0.01</v>
      </c>
      <c r="E90" s="33">
        <v>365</v>
      </c>
      <c r="F90" s="33">
        <v>31</v>
      </c>
      <c r="G90" s="20">
        <f t="shared" si="27"/>
        <v>4427.4242465753423</v>
      </c>
      <c r="H90" s="23" t="s">
        <v>12</v>
      </c>
    </row>
    <row r="91" spans="1:8">
      <c r="A91" s="32">
        <f t="shared" si="28"/>
        <v>5079270</v>
      </c>
      <c r="B91" s="20">
        <f t="shared" si="24"/>
        <v>133665</v>
      </c>
      <c r="C91" s="20">
        <f t="shared" si="25"/>
        <v>4945605</v>
      </c>
      <c r="D91" s="21">
        <f t="shared" si="26"/>
        <v>0.01</v>
      </c>
      <c r="E91" s="33">
        <v>365</v>
      </c>
      <c r="F91" s="33">
        <v>30</v>
      </c>
      <c r="G91" s="20">
        <f t="shared" si="27"/>
        <v>4174.7424657534248</v>
      </c>
      <c r="H91" s="23" t="s">
        <v>0</v>
      </c>
    </row>
    <row r="92" spans="1:8">
      <c r="A92" s="32">
        <f t="shared" si="28"/>
        <v>4945605</v>
      </c>
      <c r="B92" s="20">
        <f>B22</f>
        <v>133665</v>
      </c>
      <c r="C92" s="20">
        <f t="shared" si="25"/>
        <v>4811940</v>
      </c>
      <c r="D92" s="21">
        <f t="shared" si="26"/>
        <v>0.01</v>
      </c>
      <c r="E92" s="33">
        <v>365</v>
      </c>
      <c r="F92" s="33">
        <v>31</v>
      </c>
      <c r="G92" s="20">
        <f t="shared" si="27"/>
        <v>4200.3768493150692</v>
      </c>
      <c r="H92" s="23" t="s">
        <v>1</v>
      </c>
    </row>
    <row r="93" spans="1:8">
      <c r="A93" s="24" t="s">
        <v>13</v>
      </c>
      <c r="B93" s="14">
        <f>SUM(B81:B92)</f>
        <v>1603980</v>
      </c>
      <c r="C93" s="26"/>
      <c r="D93" s="26"/>
      <c r="E93" s="26"/>
      <c r="F93" s="26"/>
      <c r="G93" s="27">
        <f>SUM(G81:G92)</f>
        <v>56772.835479452056</v>
      </c>
      <c r="H93" s="28"/>
    </row>
    <row r="94" spans="1:8">
      <c r="A94" s="19"/>
      <c r="B94" s="20"/>
      <c r="C94" s="20"/>
      <c r="D94" s="20"/>
      <c r="E94" s="7" t="s">
        <v>19</v>
      </c>
      <c r="F94" s="20"/>
      <c r="G94" s="20"/>
      <c r="H94" s="36"/>
    </row>
    <row r="95" spans="1:8">
      <c r="A95" s="32">
        <f>C92</f>
        <v>4811940</v>
      </c>
      <c r="B95" s="20">
        <f>B12</f>
        <v>133665</v>
      </c>
      <c r="C95" s="20">
        <f t="shared" ref="C95:C106" si="29">A95-B95</f>
        <v>4678275</v>
      </c>
      <c r="D95" s="21">
        <f>D11</f>
        <v>0.01</v>
      </c>
      <c r="E95" s="33">
        <v>365</v>
      </c>
      <c r="F95" s="33">
        <v>31</v>
      </c>
      <c r="G95" s="20">
        <f t="shared" ref="G95:G106" si="30">(A95*D95)/365*F95</f>
        <v>4086.8531506849313</v>
      </c>
      <c r="H95" s="23" t="s">
        <v>3</v>
      </c>
    </row>
    <row r="96" spans="1:8">
      <c r="A96" s="32">
        <f t="shared" ref="A96:A106" si="31">C95</f>
        <v>4678275</v>
      </c>
      <c r="B96" s="20">
        <f t="shared" ref="B96:B99" si="32">B13</f>
        <v>133665</v>
      </c>
      <c r="C96" s="20">
        <f t="shared" si="29"/>
        <v>4544610</v>
      </c>
      <c r="D96" s="21">
        <f t="shared" ref="D96:D106" si="33">D12</f>
        <v>0.01</v>
      </c>
      <c r="E96" s="33">
        <v>365</v>
      </c>
      <c r="F96" s="33">
        <v>28</v>
      </c>
      <c r="G96" s="20">
        <f t="shared" si="30"/>
        <v>3588.813698630137</v>
      </c>
      <c r="H96" s="23" t="s">
        <v>4</v>
      </c>
    </row>
    <row r="97" spans="1:8">
      <c r="A97" s="32">
        <f t="shared" si="31"/>
        <v>4544610</v>
      </c>
      <c r="B97" s="20">
        <f t="shared" si="32"/>
        <v>133665</v>
      </c>
      <c r="C97" s="20">
        <f t="shared" si="29"/>
        <v>4410945</v>
      </c>
      <c r="D97" s="21">
        <f t="shared" si="33"/>
        <v>0.01</v>
      </c>
      <c r="E97" s="33">
        <v>365</v>
      </c>
      <c r="F97" s="33">
        <v>31</v>
      </c>
      <c r="G97" s="20">
        <f t="shared" si="30"/>
        <v>3859.8057534246573</v>
      </c>
      <c r="H97" s="23" t="s">
        <v>5</v>
      </c>
    </row>
    <row r="98" spans="1:8">
      <c r="A98" s="32">
        <f t="shared" si="31"/>
        <v>4410945</v>
      </c>
      <c r="B98" s="20">
        <f t="shared" si="32"/>
        <v>133665</v>
      </c>
      <c r="C98" s="20">
        <f t="shared" si="29"/>
        <v>4277280</v>
      </c>
      <c r="D98" s="21">
        <f t="shared" si="33"/>
        <v>0.01</v>
      </c>
      <c r="E98" s="33">
        <v>365</v>
      </c>
      <c r="F98" s="33">
        <v>30</v>
      </c>
      <c r="G98" s="20">
        <f t="shared" si="30"/>
        <v>3625.4342465753425</v>
      </c>
      <c r="H98" s="23" t="s">
        <v>6</v>
      </c>
    </row>
    <row r="99" spans="1:8">
      <c r="A99" s="32">
        <f t="shared" si="31"/>
        <v>4277280</v>
      </c>
      <c r="B99" s="20">
        <f t="shared" si="32"/>
        <v>133665</v>
      </c>
      <c r="C99" s="20">
        <f t="shared" si="29"/>
        <v>4143615</v>
      </c>
      <c r="D99" s="21">
        <f t="shared" si="33"/>
        <v>0.01</v>
      </c>
      <c r="E99" s="33">
        <v>365</v>
      </c>
      <c r="F99" s="33">
        <v>31</v>
      </c>
      <c r="G99" s="20">
        <f t="shared" si="30"/>
        <v>3632.7583561643842</v>
      </c>
      <c r="H99" s="23" t="s">
        <v>7</v>
      </c>
    </row>
    <row r="100" spans="1:8">
      <c r="A100" s="32">
        <f t="shared" si="31"/>
        <v>4143615</v>
      </c>
      <c r="B100" s="20">
        <f>B16</f>
        <v>133665</v>
      </c>
      <c r="C100" s="20">
        <f t="shared" si="29"/>
        <v>4009950</v>
      </c>
      <c r="D100" s="21">
        <f t="shared" si="33"/>
        <v>0.01</v>
      </c>
      <c r="E100" s="33">
        <v>365</v>
      </c>
      <c r="F100" s="33">
        <v>30</v>
      </c>
      <c r="G100" s="20">
        <f t="shared" si="30"/>
        <v>3405.7109589041097</v>
      </c>
      <c r="H100" s="23" t="s">
        <v>8</v>
      </c>
    </row>
    <row r="101" spans="1:8">
      <c r="A101" s="32">
        <f t="shared" si="31"/>
        <v>4009950</v>
      </c>
      <c r="B101" s="20">
        <f t="shared" ref="B101:B105" si="34">B17</f>
        <v>133665</v>
      </c>
      <c r="C101" s="20">
        <f t="shared" si="29"/>
        <v>3876285</v>
      </c>
      <c r="D101" s="21">
        <f t="shared" si="33"/>
        <v>0.01</v>
      </c>
      <c r="E101" s="33">
        <v>365</v>
      </c>
      <c r="F101" s="33">
        <v>31</v>
      </c>
      <c r="G101" s="20">
        <f t="shared" si="30"/>
        <v>3405.7109589041092</v>
      </c>
      <c r="H101" s="23" t="s">
        <v>9</v>
      </c>
    </row>
    <row r="102" spans="1:8">
      <c r="A102" s="32">
        <f t="shared" si="31"/>
        <v>3876285</v>
      </c>
      <c r="B102" s="20">
        <f t="shared" si="34"/>
        <v>133665</v>
      </c>
      <c r="C102" s="20">
        <f t="shared" si="29"/>
        <v>3742620</v>
      </c>
      <c r="D102" s="21">
        <f t="shared" si="33"/>
        <v>0.01</v>
      </c>
      <c r="E102" s="33">
        <v>365</v>
      </c>
      <c r="F102" s="33">
        <v>31</v>
      </c>
      <c r="G102" s="20">
        <f t="shared" si="30"/>
        <v>3292.1872602739727</v>
      </c>
      <c r="H102" s="23" t="s">
        <v>10</v>
      </c>
    </row>
    <row r="103" spans="1:8">
      <c r="A103" s="32">
        <f t="shared" si="31"/>
        <v>3742620</v>
      </c>
      <c r="B103" s="20">
        <f t="shared" si="34"/>
        <v>133665</v>
      </c>
      <c r="C103" s="20">
        <f t="shared" si="29"/>
        <v>3608955</v>
      </c>
      <c r="D103" s="21">
        <f t="shared" si="33"/>
        <v>0.01</v>
      </c>
      <c r="E103" s="33">
        <v>365</v>
      </c>
      <c r="F103" s="33">
        <v>30</v>
      </c>
      <c r="G103" s="20">
        <f t="shared" si="30"/>
        <v>3076.1260273972603</v>
      </c>
      <c r="H103" s="23" t="s">
        <v>11</v>
      </c>
    </row>
    <row r="104" spans="1:8">
      <c r="A104" s="32">
        <f t="shared" si="31"/>
        <v>3608955</v>
      </c>
      <c r="B104" s="20">
        <f t="shared" si="34"/>
        <v>133665</v>
      </c>
      <c r="C104" s="20">
        <f t="shared" si="29"/>
        <v>3475290</v>
      </c>
      <c r="D104" s="21">
        <f t="shared" si="33"/>
        <v>0.01</v>
      </c>
      <c r="E104" s="33">
        <v>365</v>
      </c>
      <c r="F104" s="33">
        <v>31</v>
      </c>
      <c r="G104" s="20">
        <f t="shared" si="30"/>
        <v>3065.1398630136991</v>
      </c>
      <c r="H104" s="23" t="s">
        <v>12</v>
      </c>
    </row>
    <row r="105" spans="1:8">
      <c r="A105" s="32">
        <f t="shared" si="31"/>
        <v>3475290</v>
      </c>
      <c r="B105" s="20">
        <f t="shared" si="34"/>
        <v>133665</v>
      </c>
      <c r="C105" s="20">
        <f t="shared" si="29"/>
        <v>3341625</v>
      </c>
      <c r="D105" s="21">
        <f t="shared" si="33"/>
        <v>0.01</v>
      </c>
      <c r="E105" s="33">
        <v>365</v>
      </c>
      <c r="F105" s="33">
        <v>30</v>
      </c>
      <c r="G105" s="20">
        <f t="shared" si="30"/>
        <v>2856.4027397260274</v>
      </c>
      <c r="H105" s="23" t="s">
        <v>0</v>
      </c>
    </row>
    <row r="106" spans="1:8">
      <c r="A106" s="32">
        <f t="shared" si="31"/>
        <v>3341625</v>
      </c>
      <c r="B106" s="20">
        <f>B22</f>
        <v>133665</v>
      </c>
      <c r="C106" s="20">
        <f t="shared" si="29"/>
        <v>3207960</v>
      </c>
      <c r="D106" s="21">
        <f t="shared" si="33"/>
        <v>0.01</v>
      </c>
      <c r="E106" s="33">
        <v>365</v>
      </c>
      <c r="F106" s="33">
        <v>31</v>
      </c>
      <c r="G106" s="20">
        <f t="shared" si="30"/>
        <v>2838.0924657534247</v>
      </c>
      <c r="H106" s="23" t="s">
        <v>1</v>
      </c>
    </row>
    <row r="107" spans="1:8">
      <c r="A107" s="24" t="s">
        <v>13</v>
      </c>
      <c r="B107" s="14">
        <f>SUM(B95:B106)</f>
        <v>1603980</v>
      </c>
      <c r="C107" s="26"/>
      <c r="D107" s="37"/>
      <c r="E107" s="26"/>
      <c r="F107" s="26"/>
      <c r="G107" s="27">
        <f>SUM(G95:G106)</f>
        <v>40733.035479452061</v>
      </c>
      <c r="H107" s="28"/>
    </row>
    <row r="108" spans="1:8">
      <c r="A108" s="19"/>
      <c r="B108" s="20"/>
      <c r="C108" s="20"/>
      <c r="D108" s="20"/>
      <c r="E108" s="7" t="s">
        <v>20</v>
      </c>
      <c r="F108" s="20"/>
      <c r="G108" s="20"/>
      <c r="H108" s="36"/>
    </row>
    <row r="109" spans="1:8">
      <c r="A109" s="32">
        <f>C106</f>
        <v>3207960</v>
      </c>
      <c r="B109" s="20">
        <f>B12</f>
        <v>133665</v>
      </c>
      <c r="C109" s="20">
        <f t="shared" ref="C109:C120" si="35">A109-B109</f>
        <v>3074295</v>
      </c>
      <c r="D109" s="21">
        <f>D11</f>
        <v>0.01</v>
      </c>
      <c r="E109" s="33">
        <v>365</v>
      </c>
      <c r="F109" s="33">
        <v>31</v>
      </c>
      <c r="G109" s="20">
        <f t="shared" ref="G109:G120" si="36">(A109*D109)/365*F109</f>
        <v>2724.5687671232881</v>
      </c>
      <c r="H109" s="23" t="s">
        <v>3</v>
      </c>
    </row>
    <row r="110" spans="1:8">
      <c r="A110" s="32">
        <f t="shared" ref="A110:A120" si="37">C109</f>
        <v>3074295</v>
      </c>
      <c r="B110" s="20">
        <f t="shared" ref="B110:B116" si="38">B13</f>
        <v>133665</v>
      </c>
      <c r="C110" s="20">
        <f t="shared" si="35"/>
        <v>2940630</v>
      </c>
      <c r="D110" s="21">
        <f t="shared" ref="D110:D120" si="39">D12</f>
        <v>0.01</v>
      </c>
      <c r="E110" s="33">
        <v>365</v>
      </c>
      <c r="F110" s="33">
        <v>28</v>
      </c>
      <c r="G110" s="20">
        <f t="shared" si="36"/>
        <v>2358.3632876712327</v>
      </c>
      <c r="H110" s="23" t="s">
        <v>4</v>
      </c>
    </row>
    <row r="111" spans="1:8">
      <c r="A111" s="32">
        <f t="shared" si="37"/>
        <v>2940630</v>
      </c>
      <c r="B111" s="20">
        <f t="shared" si="38"/>
        <v>133665</v>
      </c>
      <c r="C111" s="20">
        <f t="shared" si="35"/>
        <v>2806965</v>
      </c>
      <c r="D111" s="21">
        <f t="shared" si="39"/>
        <v>0.01</v>
      </c>
      <c r="E111" s="33">
        <v>365</v>
      </c>
      <c r="F111" s="33">
        <v>31</v>
      </c>
      <c r="G111" s="20">
        <f t="shared" si="36"/>
        <v>2497.5213698630137</v>
      </c>
      <c r="H111" s="23" t="s">
        <v>5</v>
      </c>
    </row>
    <row r="112" spans="1:8">
      <c r="A112" s="32">
        <f t="shared" si="37"/>
        <v>2806965</v>
      </c>
      <c r="B112" s="20">
        <f t="shared" si="38"/>
        <v>133665</v>
      </c>
      <c r="C112" s="20">
        <f t="shared" si="35"/>
        <v>2673300</v>
      </c>
      <c r="D112" s="21">
        <f t="shared" si="39"/>
        <v>0.01</v>
      </c>
      <c r="E112" s="33">
        <v>365</v>
      </c>
      <c r="F112" s="33">
        <v>30</v>
      </c>
      <c r="G112" s="20">
        <f t="shared" si="36"/>
        <v>2307.0945205479456</v>
      </c>
      <c r="H112" s="23" t="s">
        <v>6</v>
      </c>
    </row>
    <row r="113" spans="1:8">
      <c r="A113" s="32">
        <f t="shared" si="37"/>
        <v>2673300</v>
      </c>
      <c r="B113" s="20">
        <f t="shared" si="38"/>
        <v>133665</v>
      </c>
      <c r="C113" s="20">
        <f t="shared" si="35"/>
        <v>2539635</v>
      </c>
      <c r="D113" s="21">
        <f t="shared" si="39"/>
        <v>0.01</v>
      </c>
      <c r="E113" s="33">
        <v>365</v>
      </c>
      <c r="F113" s="33">
        <v>31</v>
      </c>
      <c r="G113" s="20">
        <f t="shared" si="36"/>
        <v>2270.4739726027397</v>
      </c>
      <c r="H113" s="23" t="s">
        <v>7</v>
      </c>
    </row>
    <row r="114" spans="1:8">
      <c r="A114" s="32">
        <f t="shared" si="37"/>
        <v>2539635</v>
      </c>
      <c r="B114" s="20">
        <f t="shared" si="38"/>
        <v>133665</v>
      </c>
      <c r="C114" s="20">
        <f t="shared" si="35"/>
        <v>2405970</v>
      </c>
      <c r="D114" s="21">
        <f t="shared" si="39"/>
        <v>0.01</v>
      </c>
      <c r="E114" s="33">
        <v>365</v>
      </c>
      <c r="F114" s="33">
        <v>30</v>
      </c>
      <c r="G114" s="20">
        <f t="shared" si="36"/>
        <v>2087.3712328767124</v>
      </c>
      <c r="H114" s="23" t="s">
        <v>8</v>
      </c>
    </row>
    <row r="115" spans="1:8">
      <c r="A115" s="32">
        <f t="shared" si="37"/>
        <v>2405970</v>
      </c>
      <c r="B115" s="20">
        <f t="shared" si="38"/>
        <v>133665</v>
      </c>
      <c r="C115" s="20">
        <f t="shared" si="35"/>
        <v>2272305</v>
      </c>
      <c r="D115" s="21">
        <f t="shared" si="39"/>
        <v>0.01</v>
      </c>
      <c r="E115" s="33">
        <v>365</v>
      </c>
      <c r="F115" s="33">
        <v>31</v>
      </c>
      <c r="G115" s="20">
        <f t="shared" si="36"/>
        <v>2043.4265753424656</v>
      </c>
      <c r="H115" s="23" t="s">
        <v>9</v>
      </c>
    </row>
    <row r="116" spans="1:8">
      <c r="A116" s="32">
        <f t="shared" si="37"/>
        <v>2272305</v>
      </c>
      <c r="B116" s="20">
        <f t="shared" si="38"/>
        <v>133665</v>
      </c>
      <c r="C116" s="20">
        <f t="shared" si="35"/>
        <v>2138640</v>
      </c>
      <c r="D116" s="21">
        <f t="shared" si="39"/>
        <v>0.01</v>
      </c>
      <c r="E116" s="33">
        <v>365</v>
      </c>
      <c r="F116" s="33">
        <v>31</v>
      </c>
      <c r="G116" s="20">
        <f t="shared" si="36"/>
        <v>1929.9028767123286</v>
      </c>
      <c r="H116" s="23" t="s">
        <v>10</v>
      </c>
    </row>
    <row r="117" spans="1:8">
      <c r="A117" s="32">
        <f t="shared" si="37"/>
        <v>2138640</v>
      </c>
      <c r="B117" s="20">
        <f>B19</f>
        <v>133665</v>
      </c>
      <c r="C117" s="20">
        <f t="shared" si="35"/>
        <v>2004975</v>
      </c>
      <c r="D117" s="21">
        <f t="shared" si="39"/>
        <v>0.01</v>
      </c>
      <c r="E117" s="33">
        <v>365</v>
      </c>
      <c r="F117" s="33">
        <v>30</v>
      </c>
      <c r="G117" s="20">
        <f t="shared" si="36"/>
        <v>1757.7863013698632</v>
      </c>
      <c r="H117" s="23" t="s">
        <v>11</v>
      </c>
    </row>
    <row r="118" spans="1:8">
      <c r="A118" s="32">
        <f t="shared" si="37"/>
        <v>2004975</v>
      </c>
      <c r="B118" s="20">
        <f t="shared" ref="B118:B119" si="40">B20</f>
        <v>133665</v>
      </c>
      <c r="C118" s="20">
        <f t="shared" si="35"/>
        <v>1871310</v>
      </c>
      <c r="D118" s="21">
        <f t="shared" si="39"/>
        <v>0.01</v>
      </c>
      <c r="E118" s="33">
        <v>365</v>
      </c>
      <c r="F118" s="33">
        <v>31</v>
      </c>
      <c r="G118" s="20">
        <f t="shared" si="36"/>
        <v>1702.8554794520546</v>
      </c>
      <c r="H118" s="23" t="s">
        <v>12</v>
      </c>
    </row>
    <row r="119" spans="1:8">
      <c r="A119" s="32">
        <f t="shared" si="37"/>
        <v>1871310</v>
      </c>
      <c r="B119" s="20">
        <f t="shared" si="40"/>
        <v>133665</v>
      </c>
      <c r="C119" s="20">
        <f t="shared" si="35"/>
        <v>1737645</v>
      </c>
      <c r="D119" s="21">
        <f t="shared" si="39"/>
        <v>0.01</v>
      </c>
      <c r="E119" s="33">
        <v>365</v>
      </c>
      <c r="F119" s="33">
        <v>30</v>
      </c>
      <c r="G119" s="20">
        <f t="shared" si="36"/>
        <v>1538.0630136986301</v>
      </c>
      <c r="H119" s="23" t="s">
        <v>0</v>
      </c>
    </row>
    <row r="120" spans="1:8">
      <c r="A120" s="32">
        <f t="shared" si="37"/>
        <v>1737645</v>
      </c>
      <c r="B120" s="20">
        <f>B22</f>
        <v>133665</v>
      </c>
      <c r="C120" s="20">
        <f t="shared" si="35"/>
        <v>1603980</v>
      </c>
      <c r="D120" s="21">
        <f t="shared" si="39"/>
        <v>0.01</v>
      </c>
      <c r="E120" s="33">
        <v>365</v>
      </c>
      <c r="F120" s="33">
        <v>31</v>
      </c>
      <c r="G120" s="20">
        <f t="shared" si="36"/>
        <v>1475.8080821917808</v>
      </c>
      <c r="H120" s="23" t="s">
        <v>1</v>
      </c>
    </row>
    <row r="121" spans="1:8">
      <c r="A121" s="24" t="s">
        <v>13</v>
      </c>
      <c r="B121" s="14">
        <f>SUM(B109:B120)</f>
        <v>1603980</v>
      </c>
      <c r="C121" s="26"/>
      <c r="D121" s="37"/>
      <c r="E121" s="26"/>
      <c r="F121" s="26"/>
      <c r="G121" s="27">
        <f>SUM(G109:G120)</f>
        <v>24693.235479452051</v>
      </c>
      <c r="H121" s="28"/>
    </row>
    <row r="122" spans="1:8">
      <c r="A122" s="38"/>
      <c r="B122" s="7"/>
      <c r="C122" s="20"/>
      <c r="D122" s="21"/>
      <c r="E122" s="7" t="s">
        <v>21</v>
      </c>
      <c r="F122" s="20"/>
      <c r="G122" s="29"/>
      <c r="H122" s="23"/>
    </row>
    <row r="123" spans="1:8">
      <c r="A123" s="32">
        <f>C120</f>
        <v>1603980</v>
      </c>
      <c r="B123" s="20">
        <f>B25</f>
        <v>133665</v>
      </c>
      <c r="C123" s="20">
        <f t="shared" ref="C123:C134" si="41">A123-B123</f>
        <v>1470315</v>
      </c>
      <c r="D123" s="21">
        <f>D26</f>
        <v>0.01</v>
      </c>
      <c r="E123" s="33">
        <v>365</v>
      </c>
      <c r="F123" s="33">
        <v>31</v>
      </c>
      <c r="G123" s="20">
        <f t="shared" ref="G123:G134" si="42">(A123*D123)/365*F123</f>
        <v>1362.2843835616441</v>
      </c>
      <c r="H123" s="23" t="s">
        <v>3</v>
      </c>
    </row>
    <row r="124" spans="1:8">
      <c r="A124" s="32">
        <f t="shared" ref="A124:A134" si="43">C123</f>
        <v>1470315</v>
      </c>
      <c r="B124" s="20">
        <f t="shared" ref="B124:B134" si="44">B26</f>
        <v>133665</v>
      </c>
      <c r="C124" s="20">
        <f t="shared" si="41"/>
        <v>1336650</v>
      </c>
      <c r="D124" s="21">
        <f t="shared" ref="D124:D134" si="45">D27</f>
        <v>0.01</v>
      </c>
      <c r="E124" s="33">
        <v>365</v>
      </c>
      <c r="F124" s="33">
        <v>28</v>
      </c>
      <c r="G124" s="20">
        <f t="shared" si="42"/>
        <v>1127.9128767123286</v>
      </c>
      <c r="H124" s="23" t="s">
        <v>4</v>
      </c>
    </row>
    <row r="125" spans="1:8">
      <c r="A125" s="32">
        <f t="shared" si="43"/>
        <v>1336650</v>
      </c>
      <c r="B125" s="20">
        <f t="shared" si="44"/>
        <v>133665</v>
      </c>
      <c r="C125" s="20">
        <f t="shared" si="41"/>
        <v>1202985</v>
      </c>
      <c r="D125" s="21">
        <f t="shared" si="45"/>
        <v>0.01</v>
      </c>
      <c r="E125" s="33">
        <v>365</v>
      </c>
      <c r="F125" s="33">
        <v>31</v>
      </c>
      <c r="G125" s="20">
        <f t="shared" si="42"/>
        <v>1135.2369863013698</v>
      </c>
      <c r="H125" s="23" t="s">
        <v>5</v>
      </c>
    </row>
    <row r="126" spans="1:8">
      <c r="A126" s="32">
        <f t="shared" si="43"/>
        <v>1202985</v>
      </c>
      <c r="B126" s="20">
        <f t="shared" si="44"/>
        <v>133665</v>
      </c>
      <c r="C126" s="20">
        <f t="shared" si="41"/>
        <v>1069320</v>
      </c>
      <c r="D126" s="21">
        <f t="shared" si="45"/>
        <v>0.01</v>
      </c>
      <c r="E126" s="33">
        <v>365</v>
      </c>
      <c r="F126" s="33">
        <v>30</v>
      </c>
      <c r="G126" s="20">
        <f t="shared" si="42"/>
        <v>988.75479452054788</v>
      </c>
      <c r="H126" s="23" t="s">
        <v>6</v>
      </c>
    </row>
    <row r="127" spans="1:8">
      <c r="A127" s="32">
        <f t="shared" si="43"/>
        <v>1069320</v>
      </c>
      <c r="B127" s="20">
        <f t="shared" si="44"/>
        <v>133665</v>
      </c>
      <c r="C127" s="20">
        <f t="shared" si="41"/>
        <v>935655</v>
      </c>
      <c r="D127" s="21">
        <f t="shared" si="45"/>
        <v>0.01</v>
      </c>
      <c r="E127" s="33">
        <v>365</v>
      </c>
      <c r="F127" s="33">
        <v>31</v>
      </c>
      <c r="G127" s="20">
        <f t="shared" si="42"/>
        <v>908.18958904109604</v>
      </c>
      <c r="H127" s="23" t="s">
        <v>7</v>
      </c>
    </row>
    <row r="128" spans="1:8">
      <c r="A128" s="32">
        <f t="shared" si="43"/>
        <v>935655</v>
      </c>
      <c r="B128" s="20">
        <f t="shared" si="44"/>
        <v>133665</v>
      </c>
      <c r="C128" s="20">
        <f t="shared" si="41"/>
        <v>801990</v>
      </c>
      <c r="D128" s="21">
        <f t="shared" si="45"/>
        <v>0.01</v>
      </c>
      <c r="E128" s="33">
        <v>365</v>
      </c>
      <c r="F128" s="33">
        <v>30</v>
      </c>
      <c r="G128" s="20">
        <f t="shared" si="42"/>
        <v>769.03150684931506</v>
      </c>
      <c r="H128" s="23" t="s">
        <v>8</v>
      </c>
    </row>
    <row r="129" spans="1:8">
      <c r="A129" s="32">
        <f t="shared" si="43"/>
        <v>801990</v>
      </c>
      <c r="B129" s="20">
        <f t="shared" si="44"/>
        <v>133665</v>
      </c>
      <c r="C129" s="20">
        <f t="shared" si="41"/>
        <v>668325</v>
      </c>
      <c r="D129" s="21">
        <f t="shared" si="45"/>
        <v>0.01</v>
      </c>
      <c r="E129" s="33">
        <v>365</v>
      </c>
      <c r="F129" s="33">
        <v>31</v>
      </c>
      <c r="G129" s="20">
        <f t="shared" si="42"/>
        <v>681.14219178082203</v>
      </c>
      <c r="H129" s="23" t="s">
        <v>9</v>
      </c>
    </row>
    <row r="130" spans="1:8">
      <c r="A130" s="32">
        <f t="shared" si="43"/>
        <v>668325</v>
      </c>
      <c r="B130" s="20">
        <f t="shared" si="44"/>
        <v>133665</v>
      </c>
      <c r="C130" s="20">
        <f t="shared" si="41"/>
        <v>534660</v>
      </c>
      <c r="D130" s="21">
        <f t="shared" si="45"/>
        <v>0.01</v>
      </c>
      <c r="E130" s="33">
        <v>365</v>
      </c>
      <c r="F130" s="33">
        <v>31</v>
      </c>
      <c r="G130" s="20">
        <f t="shared" si="42"/>
        <v>567.61849315068491</v>
      </c>
      <c r="H130" s="23" t="s">
        <v>10</v>
      </c>
    </row>
    <row r="131" spans="1:8">
      <c r="A131" s="32">
        <f t="shared" si="43"/>
        <v>534660</v>
      </c>
      <c r="B131" s="20">
        <f t="shared" si="44"/>
        <v>133665</v>
      </c>
      <c r="C131" s="20">
        <f t="shared" si="41"/>
        <v>400995</v>
      </c>
      <c r="D131" s="21">
        <f t="shared" si="45"/>
        <v>0.01</v>
      </c>
      <c r="E131" s="33">
        <v>365</v>
      </c>
      <c r="F131" s="33">
        <v>30</v>
      </c>
      <c r="G131" s="20">
        <f t="shared" si="42"/>
        <v>439.44657534246579</v>
      </c>
      <c r="H131" s="23" t="s">
        <v>11</v>
      </c>
    </row>
    <row r="132" spans="1:8">
      <c r="A132" s="32">
        <f t="shared" si="43"/>
        <v>400995</v>
      </c>
      <c r="B132" s="20">
        <f t="shared" si="44"/>
        <v>133665</v>
      </c>
      <c r="C132" s="20">
        <f t="shared" si="41"/>
        <v>267330</v>
      </c>
      <c r="D132" s="21">
        <f t="shared" si="45"/>
        <v>0.01</v>
      </c>
      <c r="E132" s="33">
        <v>365</v>
      </c>
      <c r="F132" s="33">
        <v>31</v>
      </c>
      <c r="G132" s="20">
        <f t="shared" si="42"/>
        <v>340.57109589041102</v>
      </c>
      <c r="H132" s="23" t="s">
        <v>12</v>
      </c>
    </row>
    <row r="133" spans="1:8">
      <c r="A133" s="32">
        <f t="shared" si="43"/>
        <v>267330</v>
      </c>
      <c r="B133" s="20">
        <f t="shared" si="44"/>
        <v>133665</v>
      </c>
      <c r="C133" s="20">
        <f t="shared" si="41"/>
        <v>133665</v>
      </c>
      <c r="D133" s="21">
        <f t="shared" si="45"/>
        <v>0.01</v>
      </c>
      <c r="E133" s="33">
        <v>365</v>
      </c>
      <c r="F133" s="33">
        <v>30</v>
      </c>
      <c r="G133" s="20">
        <f t="shared" si="42"/>
        <v>219.7232876712329</v>
      </c>
      <c r="H133" s="23" t="s">
        <v>0</v>
      </c>
    </row>
    <row r="134" spans="1:8">
      <c r="A134" s="32">
        <f t="shared" si="43"/>
        <v>133665</v>
      </c>
      <c r="B134" s="20">
        <f t="shared" si="44"/>
        <v>133665</v>
      </c>
      <c r="C134" s="20">
        <f t="shared" si="41"/>
        <v>0</v>
      </c>
      <c r="D134" s="21">
        <f t="shared" si="45"/>
        <v>0</v>
      </c>
      <c r="E134" s="33">
        <v>365</v>
      </c>
      <c r="F134" s="33">
        <v>31</v>
      </c>
      <c r="G134" s="20">
        <f t="shared" si="42"/>
        <v>0</v>
      </c>
      <c r="H134" s="23" t="s">
        <v>1</v>
      </c>
    </row>
    <row r="135" spans="1:8">
      <c r="A135" s="24" t="s">
        <v>13</v>
      </c>
      <c r="B135" s="14">
        <f>SUM(B123:B134)</f>
        <v>1603980</v>
      </c>
      <c r="C135" s="14"/>
      <c r="D135" s="39"/>
      <c r="E135" s="40"/>
      <c r="F135" s="40"/>
      <c r="G135" s="14">
        <f>SUM(G123:G134)</f>
        <v>8539.9117808219198</v>
      </c>
      <c r="H135" s="28"/>
    </row>
    <row r="136" spans="1:8">
      <c r="A136" s="19"/>
      <c r="B136" s="20"/>
      <c r="C136" s="20"/>
      <c r="D136" s="21"/>
      <c r="E136" s="7"/>
      <c r="F136" s="20"/>
      <c r="G136" s="20"/>
      <c r="H136" s="36"/>
    </row>
    <row r="137" spans="1:8">
      <c r="A137" s="34" t="s">
        <v>22</v>
      </c>
      <c r="B137" s="20"/>
      <c r="C137" s="20"/>
      <c r="D137" s="20"/>
      <c r="E137" s="20"/>
      <c r="F137" s="20"/>
      <c r="G137" s="41">
        <f>SUM(G9,G23,G37,G51,G65,G79,G93,G107,G121,G135)</f>
        <v>667066.27813452063</v>
      </c>
      <c r="H137" s="36"/>
    </row>
    <row r="138" spans="1:8">
      <c r="A138" s="42"/>
      <c r="B138" s="43"/>
      <c r="C138" s="43"/>
      <c r="D138" s="43"/>
      <c r="E138" s="43"/>
      <c r="F138" s="43"/>
      <c r="G138" s="43"/>
      <c r="H138" s="44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workbookViewId="0"/>
  </sheetViews>
  <sheetFormatPr defaultRowHeight="15"/>
  <cols>
    <col min="1" max="1" width="12.5703125" customWidth="1"/>
    <col min="2" max="2" width="11.5703125" customWidth="1"/>
    <col min="3" max="3" width="14.7109375" customWidth="1"/>
    <col min="6" max="6" width="7.7109375" customWidth="1"/>
    <col min="7" max="7" width="12.7109375" customWidth="1"/>
  </cols>
  <sheetData>
    <row r="1" spans="1:8" ht="18.75">
      <c r="A1" s="1"/>
      <c r="B1" s="1" t="s">
        <v>24</v>
      </c>
      <c r="C1" s="1"/>
      <c r="D1" s="1"/>
      <c r="E1" s="1"/>
      <c r="F1" s="1"/>
      <c r="G1" s="1"/>
      <c r="H1" s="1"/>
    </row>
    <row r="2" spans="1:8" ht="15.75" customHeight="1">
      <c r="A2" s="1"/>
      <c r="B2" s="1"/>
      <c r="C2" s="1"/>
      <c r="D2" s="1"/>
      <c r="E2" s="1"/>
      <c r="F2" s="1"/>
      <c r="G2" s="1"/>
      <c r="H2" s="1"/>
    </row>
    <row r="3" spans="1:8">
      <c r="A3" s="50" t="s">
        <v>25</v>
      </c>
      <c r="B3" s="50"/>
      <c r="C3" s="50"/>
      <c r="D3" s="50"/>
      <c r="E3" s="50"/>
      <c r="F3" s="50"/>
      <c r="G3" s="50"/>
      <c r="H3" s="50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/>
      <c r="B5" s="4"/>
      <c r="C5" s="4"/>
      <c r="D5" s="4"/>
      <c r="E5" s="4">
        <v>2021</v>
      </c>
      <c r="F5" s="4"/>
      <c r="G5" s="4"/>
      <c r="H5" s="5"/>
    </row>
    <row r="6" spans="1:8">
      <c r="A6" s="6"/>
      <c r="B6" s="7"/>
      <c r="C6" s="7"/>
      <c r="D6" s="8"/>
      <c r="E6" s="8"/>
      <c r="F6" s="8"/>
      <c r="G6" s="8"/>
      <c r="H6" s="9"/>
    </row>
    <row r="7" spans="1:8">
      <c r="A7" s="6"/>
      <c r="B7" s="8"/>
      <c r="C7" s="8"/>
      <c r="D7" s="10">
        <v>0.01</v>
      </c>
      <c r="E7" s="11">
        <v>365</v>
      </c>
      <c r="F7" s="11">
        <v>30</v>
      </c>
      <c r="G7" s="8">
        <f>(A7*D7)/365*F7</f>
        <v>0</v>
      </c>
      <c r="H7" s="9" t="s">
        <v>0</v>
      </c>
    </row>
    <row r="8" spans="1:8">
      <c r="A8" s="6">
        <v>7936433.3099999996</v>
      </c>
      <c r="B8" s="8"/>
      <c r="C8" s="8"/>
      <c r="D8" s="10">
        <v>0.01</v>
      </c>
      <c r="E8" s="11">
        <v>365</v>
      </c>
      <c r="F8" s="11">
        <v>30</v>
      </c>
      <c r="G8" s="8">
        <f>(A8*D8)/365*30</f>
        <v>6523.0958712328766</v>
      </c>
      <c r="H8" s="9" t="s">
        <v>1</v>
      </c>
    </row>
    <row r="9" spans="1:8">
      <c r="A9" s="12">
        <f>SUM(A7:A8)</f>
        <v>7936433.3099999996</v>
      </c>
      <c r="B9" s="13"/>
      <c r="C9" s="13"/>
      <c r="D9" s="13"/>
      <c r="E9" s="13"/>
      <c r="F9" s="13"/>
      <c r="G9" s="14">
        <f>SUM(G6:G8)</f>
        <v>6523.0958712328766</v>
      </c>
      <c r="H9" s="15"/>
    </row>
    <row r="10" spans="1:8">
      <c r="A10" s="16"/>
      <c r="B10" s="17"/>
      <c r="C10" s="17"/>
      <c r="D10" s="17"/>
      <c r="E10" s="17" t="s">
        <v>2</v>
      </c>
      <c r="F10" s="17"/>
      <c r="G10" s="17"/>
      <c r="H10" s="18"/>
    </row>
    <row r="11" spans="1:8">
      <c r="A11" s="19">
        <f>A9</f>
        <v>7936433.3099999996</v>
      </c>
      <c r="B11" s="20">
        <v>74073.31</v>
      </c>
      <c r="C11" s="20">
        <f t="shared" ref="C11:C22" si="0">A11-B11</f>
        <v>7862360</v>
      </c>
      <c r="D11" s="21">
        <v>0.01</v>
      </c>
      <c r="E11" s="22">
        <v>365</v>
      </c>
      <c r="F11" s="22">
        <v>31</v>
      </c>
      <c r="G11" s="20">
        <f t="shared" ref="G11:G22" si="1">(A11*D11)/365*F11</f>
        <v>6740.5324002739726</v>
      </c>
      <c r="H11" s="23" t="s">
        <v>3</v>
      </c>
    </row>
    <row r="12" spans="1:8">
      <c r="A12" s="19">
        <f t="shared" ref="A12:A22" si="2">C11</f>
        <v>7862360</v>
      </c>
      <c r="B12" s="20">
        <v>73480</v>
      </c>
      <c r="C12" s="20">
        <f t="shared" si="0"/>
        <v>7788880</v>
      </c>
      <c r="D12" s="21">
        <f>D11</f>
        <v>0.01</v>
      </c>
      <c r="E12" s="22">
        <v>365</v>
      </c>
      <c r="F12" s="22">
        <v>28</v>
      </c>
      <c r="G12" s="20">
        <f t="shared" si="1"/>
        <v>6031.3994520547949</v>
      </c>
      <c r="H12" s="23" t="s">
        <v>4</v>
      </c>
    </row>
    <row r="13" spans="1:8">
      <c r="A13" s="19">
        <f t="shared" si="2"/>
        <v>7788880</v>
      </c>
      <c r="B13" s="20">
        <v>73480</v>
      </c>
      <c r="C13" s="20">
        <f t="shared" si="0"/>
        <v>7715400</v>
      </c>
      <c r="D13" s="21">
        <f t="shared" ref="D13:D22" si="3">D12</f>
        <v>0.01</v>
      </c>
      <c r="E13" s="22">
        <v>365</v>
      </c>
      <c r="F13" s="22">
        <v>31</v>
      </c>
      <c r="G13" s="20">
        <f t="shared" si="1"/>
        <v>6615.213150684931</v>
      </c>
      <c r="H13" s="23" t="s">
        <v>5</v>
      </c>
    </row>
    <row r="14" spans="1:8">
      <c r="A14" s="19">
        <f t="shared" si="2"/>
        <v>7715400</v>
      </c>
      <c r="B14" s="20">
        <v>73480</v>
      </c>
      <c r="C14" s="20">
        <f t="shared" si="0"/>
        <v>7641920</v>
      </c>
      <c r="D14" s="21">
        <f t="shared" si="3"/>
        <v>0.01</v>
      </c>
      <c r="E14" s="22">
        <v>365</v>
      </c>
      <c r="F14" s="22">
        <v>30</v>
      </c>
      <c r="G14" s="20">
        <f t="shared" si="1"/>
        <v>6341.4246575342468</v>
      </c>
      <c r="H14" s="23" t="s">
        <v>6</v>
      </c>
    </row>
    <row r="15" spans="1:8">
      <c r="A15" s="19">
        <f t="shared" si="2"/>
        <v>7641920</v>
      </c>
      <c r="B15" s="20">
        <v>73480</v>
      </c>
      <c r="C15" s="20">
        <f t="shared" si="0"/>
        <v>7568440</v>
      </c>
      <c r="D15" s="21">
        <f t="shared" si="3"/>
        <v>0.01</v>
      </c>
      <c r="E15" s="22">
        <v>365</v>
      </c>
      <c r="F15" s="22">
        <v>31</v>
      </c>
      <c r="G15" s="20">
        <f t="shared" si="1"/>
        <v>6490.3978082191779</v>
      </c>
      <c r="H15" s="23" t="s">
        <v>7</v>
      </c>
    </row>
    <row r="16" spans="1:8">
      <c r="A16" s="19">
        <f t="shared" si="2"/>
        <v>7568440</v>
      </c>
      <c r="B16" s="20">
        <v>73480</v>
      </c>
      <c r="C16" s="20">
        <f t="shared" si="0"/>
        <v>7494960</v>
      </c>
      <c r="D16" s="21">
        <f t="shared" si="3"/>
        <v>0.01</v>
      </c>
      <c r="E16" s="22">
        <v>365</v>
      </c>
      <c r="F16" s="22">
        <v>30</v>
      </c>
      <c r="G16" s="20">
        <f t="shared" si="1"/>
        <v>6220.6356164383569</v>
      </c>
      <c r="H16" s="23" t="s">
        <v>8</v>
      </c>
    </row>
    <row r="17" spans="1:8">
      <c r="A17" s="19">
        <f t="shared" si="2"/>
        <v>7494960</v>
      </c>
      <c r="B17" s="20">
        <v>73480</v>
      </c>
      <c r="C17" s="20">
        <f t="shared" si="0"/>
        <v>7421480</v>
      </c>
      <c r="D17" s="21">
        <f t="shared" si="3"/>
        <v>0.01</v>
      </c>
      <c r="E17" s="22">
        <v>365</v>
      </c>
      <c r="F17" s="22">
        <v>31</v>
      </c>
      <c r="G17" s="20">
        <f t="shared" si="1"/>
        <v>6365.5824657534249</v>
      </c>
      <c r="H17" s="23" t="s">
        <v>9</v>
      </c>
    </row>
    <row r="18" spans="1:8">
      <c r="A18" s="19">
        <f t="shared" si="2"/>
        <v>7421480</v>
      </c>
      <c r="B18" s="20">
        <v>73480</v>
      </c>
      <c r="C18" s="20">
        <f t="shared" si="0"/>
        <v>7348000</v>
      </c>
      <c r="D18" s="21">
        <f t="shared" si="3"/>
        <v>0.01</v>
      </c>
      <c r="E18" s="22">
        <v>365</v>
      </c>
      <c r="F18" s="22">
        <v>31</v>
      </c>
      <c r="G18" s="20">
        <f t="shared" si="1"/>
        <v>6303.1747945205489</v>
      </c>
      <c r="H18" s="23" t="s">
        <v>10</v>
      </c>
    </row>
    <row r="19" spans="1:8">
      <c r="A19" s="19">
        <f t="shared" si="2"/>
        <v>7348000</v>
      </c>
      <c r="B19" s="20">
        <v>73480</v>
      </c>
      <c r="C19" s="20">
        <f t="shared" si="0"/>
        <v>7274520</v>
      </c>
      <c r="D19" s="21">
        <f t="shared" si="3"/>
        <v>0.01</v>
      </c>
      <c r="E19" s="22">
        <v>365</v>
      </c>
      <c r="F19" s="22">
        <v>30</v>
      </c>
      <c r="G19" s="20">
        <f t="shared" si="1"/>
        <v>6039.4520547945203</v>
      </c>
      <c r="H19" s="23" t="s">
        <v>11</v>
      </c>
    </row>
    <row r="20" spans="1:8">
      <c r="A20" s="19">
        <f t="shared" si="2"/>
        <v>7274520</v>
      </c>
      <c r="B20" s="20">
        <v>73480</v>
      </c>
      <c r="C20" s="20">
        <f t="shared" si="0"/>
        <v>7201040</v>
      </c>
      <c r="D20" s="21">
        <f t="shared" si="3"/>
        <v>0.01</v>
      </c>
      <c r="E20" s="22">
        <v>365</v>
      </c>
      <c r="F20" s="22">
        <v>31</v>
      </c>
      <c r="G20" s="20">
        <f t="shared" si="1"/>
        <v>6178.359452054794</v>
      </c>
      <c r="H20" s="23" t="s">
        <v>12</v>
      </c>
    </row>
    <row r="21" spans="1:8">
      <c r="A21" s="19">
        <f t="shared" si="2"/>
        <v>7201040</v>
      </c>
      <c r="B21" s="20">
        <v>73480</v>
      </c>
      <c r="C21" s="20">
        <f t="shared" si="0"/>
        <v>7127560</v>
      </c>
      <c r="D21" s="21">
        <f t="shared" si="3"/>
        <v>0.01</v>
      </c>
      <c r="E21" s="22">
        <v>365</v>
      </c>
      <c r="F21" s="22">
        <v>30</v>
      </c>
      <c r="G21" s="20">
        <f t="shared" si="1"/>
        <v>5918.6630136986314</v>
      </c>
      <c r="H21" s="23" t="s">
        <v>0</v>
      </c>
    </row>
    <row r="22" spans="1:8">
      <c r="A22" s="19">
        <f t="shared" si="2"/>
        <v>7127560</v>
      </c>
      <c r="B22" s="20">
        <v>73480</v>
      </c>
      <c r="C22" s="20">
        <f t="shared" si="0"/>
        <v>7054080</v>
      </c>
      <c r="D22" s="21">
        <f t="shared" si="3"/>
        <v>0.01</v>
      </c>
      <c r="E22" s="22">
        <v>365</v>
      </c>
      <c r="F22" s="22">
        <v>31</v>
      </c>
      <c r="G22" s="20">
        <f t="shared" si="1"/>
        <v>6053.544109589041</v>
      </c>
      <c r="H22" s="23" t="s">
        <v>1</v>
      </c>
    </row>
    <row r="23" spans="1:8">
      <c r="A23" s="24" t="s">
        <v>13</v>
      </c>
      <c r="B23" s="25">
        <f>SUM(B11:B22)</f>
        <v>882353.31</v>
      </c>
      <c r="C23" s="26"/>
      <c r="D23" s="26"/>
      <c r="E23" s="26"/>
      <c r="F23" s="26"/>
      <c r="G23" s="27">
        <f>SUM(G11:G22)</f>
        <v>75298.378975616448</v>
      </c>
      <c r="H23" s="28"/>
    </row>
    <row r="24" spans="1:8">
      <c r="A24" s="19"/>
      <c r="B24" s="20"/>
      <c r="C24" s="20"/>
      <c r="D24" s="20"/>
      <c r="E24" s="29" t="s">
        <v>14</v>
      </c>
      <c r="F24" s="20"/>
      <c r="G24" s="20"/>
      <c r="H24" s="23"/>
    </row>
    <row r="25" spans="1:8">
      <c r="A25" s="19">
        <f>C22</f>
        <v>7054080</v>
      </c>
      <c r="B25" s="20">
        <f>B12</f>
        <v>73480</v>
      </c>
      <c r="C25" s="20">
        <f t="shared" ref="C25:C36" si="4">A25-B25</f>
        <v>6980600</v>
      </c>
      <c r="D25" s="21">
        <f t="shared" ref="D25:D36" si="5">D11</f>
        <v>0.01</v>
      </c>
      <c r="E25" s="22">
        <v>365</v>
      </c>
      <c r="F25" s="22">
        <v>31</v>
      </c>
      <c r="G25" s="20">
        <f t="shared" ref="G25:G36" si="6">(A25*D25)/365*F25</f>
        <v>5991.1364383561649</v>
      </c>
      <c r="H25" s="30" t="s">
        <v>3</v>
      </c>
    </row>
    <row r="26" spans="1:8">
      <c r="A26" s="19">
        <f t="shared" ref="A26:A36" si="7">C25</f>
        <v>6980600</v>
      </c>
      <c r="B26" s="20">
        <f>B13</f>
        <v>73480</v>
      </c>
      <c r="C26" s="20">
        <f t="shared" si="4"/>
        <v>6907120</v>
      </c>
      <c r="D26" s="21">
        <f t="shared" si="5"/>
        <v>0.01</v>
      </c>
      <c r="E26" s="22">
        <v>365</v>
      </c>
      <c r="F26" s="22">
        <v>28</v>
      </c>
      <c r="G26" s="20">
        <f t="shared" si="6"/>
        <v>5354.9808219178085</v>
      </c>
      <c r="H26" s="30" t="s">
        <v>4</v>
      </c>
    </row>
    <row r="27" spans="1:8">
      <c r="A27" s="19">
        <f t="shared" si="7"/>
        <v>6907120</v>
      </c>
      <c r="B27" s="20">
        <f t="shared" ref="B27:B36" si="8">B13</f>
        <v>73480</v>
      </c>
      <c r="C27" s="20">
        <f t="shared" si="4"/>
        <v>6833640</v>
      </c>
      <c r="D27" s="21">
        <f t="shared" si="5"/>
        <v>0.01</v>
      </c>
      <c r="E27" s="22">
        <v>365</v>
      </c>
      <c r="F27" s="22">
        <v>31</v>
      </c>
      <c r="G27" s="20">
        <f t="shared" si="6"/>
        <v>5866.3210958904101</v>
      </c>
      <c r="H27" s="30" t="s">
        <v>5</v>
      </c>
    </row>
    <row r="28" spans="1:8">
      <c r="A28" s="19">
        <f t="shared" si="7"/>
        <v>6833640</v>
      </c>
      <c r="B28" s="20">
        <f t="shared" si="8"/>
        <v>73480</v>
      </c>
      <c r="C28" s="20">
        <f t="shared" si="4"/>
        <v>6760160</v>
      </c>
      <c r="D28" s="21">
        <f t="shared" si="5"/>
        <v>0.01</v>
      </c>
      <c r="E28" s="22">
        <v>365</v>
      </c>
      <c r="F28" s="22">
        <v>30</v>
      </c>
      <c r="G28" s="20">
        <f t="shared" si="6"/>
        <v>5616.6904109589041</v>
      </c>
      <c r="H28" s="30" t="s">
        <v>6</v>
      </c>
    </row>
    <row r="29" spans="1:8">
      <c r="A29" s="19">
        <f t="shared" si="7"/>
        <v>6760160</v>
      </c>
      <c r="B29" s="20">
        <f t="shared" si="8"/>
        <v>73480</v>
      </c>
      <c r="C29" s="20">
        <f t="shared" si="4"/>
        <v>6686680</v>
      </c>
      <c r="D29" s="21">
        <f t="shared" si="5"/>
        <v>0.01</v>
      </c>
      <c r="E29" s="22">
        <v>365</v>
      </c>
      <c r="F29" s="22">
        <v>31</v>
      </c>
      <c r="G29" s="20">
        <f t="shared" si="6"/>
        <v>5741.505753424658</v>
      </c>
      <c r="H29" s="30" t="s">
        <v>7</v>
      </c>
    </row>
    <row r="30" spans="1:8">
      <c r="A30" s="19">
        <f t="shared" si="7"/>
        <v>6686680</v>
      </c>
      <c r="B30" s="20">
        <f t="shared" si="8"/>
        <v>73480</v>
      </c>
      <c r="C30" s="20">
        <f t="shared" si="4"/>
        <v>6613200</v>
      </c>
      <c r="D30" s="21">
        <f t="shared" si="5"/>
        <v>0.01</v>
      </c>
      <c r="E30" s="22">
        <v>365</v>
      </c>
      <c r="F30" s="22">
        <v>30</v>
      </c>
      <c r="G30" s="20">
        <f t="shared" si="6"/>
        <v>5495.9013698630133</v>
      </c>
      <c r="H30" s="30" t="s">
        <v>8</v>
      </c>
    </row>
    <row r="31" spans="1:8">
      <c r="A31" s="19">
        <f t="shared" si="7"/>
        <v>6613200</v>
      </c>
      <c r="B31" s="20">
        <f t="shared" si="8"/>
        <v>73480</v>
      </c>
      <c r="C31" s="20">
        <f t="shared" si="4"/>
        <v>6539720</v>
      </c>
      <c r="D31" s="21">
        <f t="shared" si="5"/>
        <v>0.01</v>
      </c>
      <c r="E31" s="22">
        <v>365</v>
      </c>
      <c r="F31" s="22">
        <v>31</v>
      </c>
      <c r="G31" s="20">
        <f t="shared" si="6"/>
        <v>5616.6904109589041</v>
      </c>
      <c r="H31" s="30" t="s">
        <v>9</v>
      </c>
    </row>
    <row r="32" spans="1:8">
      <c r="A32" s="19">
        <f t="shared" si="7"/>
        <v>6539720</v>
      </c>
      <c r="B32" s="20">
        <f t="shared" si="8"/>
        <v>73480</v>
      </c>
      <c r="C32" s="20">
        <f t="shared" si="4"/>
        <v>6466240</v>
      </c>
      <c r="D32" s="21">
        <f t="shared" si="5"/>
        <v>0.01</v>
      </c>
      <c r="E32" s="22">
        <v>365</v>
      </c>
      <c r="F32" s="22">
        <v>31</v>
      </c>
      <c r="G32" s="20">
        <f t="shared" si="6"/>
        <v>5554.2827397260271</v>
      </c>
      <c r="H32" s="30" t="s">
        <v>10</v>
      </c>
    </row>
    <row r="33" spans="1:8">
      <c r="A33" s="19">
        <f t="shared" si="7"/>
        <v>6466240</v>
      </c>
      <c r="B33" s="20">
        <f t="shared" si="8"/>
        <v>73480</v>
      </c>
      <c r="C33" s="20">
        <f t="shared" si="4"/>
        <v>6392760</v>
      </c>
      <c r="D33" s="21">
        <f t="shared" si="5"/>
        <v>0.01</v>
      </c>
      <c r="E33" s="22">
        <v>365</v>
      </c>
      <c r="F33" s="22">
        <v>30</v>
      </c>
      <c r="G33" s="20">
        <f t="shared" si="6"/>
        <v>5314.7178082191786</v>
      </c>
      <c r="H33" s="30" t="s">
        <v>11</v>
      </c>
    </row>
    <row r="34" spans="1:8">
      <c r="A34" s="19">
        <f t="shared" si="7"/>
        <v>6392760</v>
      </c>
      <c r="B34" s="20">
        <f t="shared" si="8"/>
        <v>73480</v>
      </c>
      <c r="C34" s="20">
        <f t="shared" si="4"/>
        <v>6319280</v>
      </c>
      <c r="D34" s="21">
        <f t="shared" si="5"/>
        <v>0.01</v>
      </c>
      <c r="E34" s="22">
        <v>365</v>
      </c>
      <c r="F34" s="22">
        <v>31</v>
      </c>
      <c r="G34" s="20">
        <f t="shared" si="6"/>
        <v>5429.4673972602732</v>
      </c>
      <c r="H34" s="30" t="s">
        <v>12</v>
      </c>
    </row>
    <row r="35" spans="1:8">
      <c r="A35" s="19">
        <f t="shared" si="7"/>
        <v>6319280</v>
      </c>
      <c r="B35" s="20">
        <f t="shared" si="8"/>
        <v>73480</v>
      </c>
      <c r="C35" s="20">
        <f t="shared" si="4"/>
        <v>6245800</v>
      </c>
      <c r="D35" s="21">
        <f t="shared" si="5"/>
        <v>0.01</v>
      </c>
      <c r="E35" s="22">
        <v>365</v>
      </c>
      <c r="F35" s="22">
        <v>30</v>
      </c>
      <c r="G35" s="20">
        <f t="shared" si="6"/>
        <v>5193.9287671232878</v>
      </c>
      <c r="H35" s="30" t="s">
        <v>0</v>
      </c>
    </row>
    <row r="36" spans="1:8">
      <c r="A36" s="19">
        <f t="shared" si="7"/>
        <v>6245800</v>
      </c>
      <c r="B36" s="20">
        <f t="shared" si="8"/>
        <v>73480</v>
      </c>
      <c r="C36" s="20">
        <f t="shared" si="4"/>
        <v>6172320</v>
      </c>
      <c r="D36" s="21">
        <f t="shared" si="5"/>
        <v>0.01</v>
      </c>
      <c r="E36" s="22">
        <v>365</v>
      </c>
      <c r="F36" s="22">
        <v>31</v>
      </c>
      <c r="G36" s="20">
        <f t="shared" si="6"/>
        <v>5304.6520547945202</v>
      </c>
      <c r="H36" s="30" t="s">
        <v>1</v>
      </c>
    </row>
    <row r="37" spans="1:8">
      <c r="A37" s="24" t="s">
        <v>13</v>
      </c>
      <c r="B37" s="25">
        <f>SUM(B25:B36)</f>
        <v>881760</v>
      </c>
      <c r="C37" s="26"/>
      <c r="D37" s="26"/>
      <c r="E37" s="26"/>
      <c r="F37" s="26"/>
      <c r="G37" s="27">
        <f>SUM(G25:G36)</f>
        <v>66480.275068493153</v>
      </c>
      <c r="H37" s="31"/>
    </row>
    <row r="38" spans="1:8">
      <c r="A38" s="19"/>
      <c r="B38" s="20"/>
      <c r="C38" s="29"/>
      <c r="D38" s="29"/>
      <c r="E38" s="29" t="s">
        <v>15</v>
      </c>
      <c r="F38" s="29"/>
      <c r="G38" s="20"/>
      <c r="H38" s="30"/>
    </row>
    <row r="39" spans="1:8">
      <c r="A39" s="19">
        <f>C36</f>
        <v>6172320</v>
      </c>
      <c r="B39" s="20">
        <f>B12</f>
        <v>73480</v>
      </c>
      <c r="C39" s="20">
        <f t="shared" ref="C39:C50" si="9">A39-B39</f>
        <v>6098840</v>
      </c>
      <c r="D39" s="21">
        <f t="shared" ref="D39:D50" si="10">D11</f>
        <v>0.01</v>
      </c>
      <c r="E39" s="22">
        <v>365</v>
      </c>
      <c r="F39" s="22">
        <v>31</v>
      </c>
      <c r="G39" s="20">
        <f t="shared" ref="G39:G50" si="11">(A39*D39)/365*F39</f>
        <v>5242.244383561645</v>
      </c>
      <c r="H39" s="30" t="s">
        <v>3</v>
      </c>
    </row>
    <row r="40" spans="1:8">
      <c r="A40" s="19">
        <f t="shared" ref="A40:A50" si="12">C39</f>
        <v>6098840</v>
      </c>
      <c r="B40" s="20">
        <f>B13</f>
        <v>73480</v>
      </c>
      <c r="C40" s="20">
        <f t="shared" si="9"/>
        <v>6025360</v>
      </c>
      <c r="D40" s="21">
        <f t="shared" si="10"/>
        <v>0.01</v>
      </c>
      <c r="E40" s="22">
        <v>365</v>
      </c>
      <c r="F40" s="22">
        <v>28</v>
      </c>
      <c r="G40" s="20">
        <f t="shared" si="11"/>
        <v>4678.5621917808221</v>
      </c>
      <c r="H40" s="30" t="s">
        <v>4</v>
      </c>
    </row>
    <row r="41" spans="1:8">
      <c r="A41" s="19">
        <f t="shared" si="12"/>
        <v>6025360</v>
      </c>
      <c r="B41" s="20">
        <f t="shared" ref="B41:B50" si="13">B13</f>
        <v>73480</v>
      </c>
      <c r="C41" s="20">
        <f t="shared" si="9"/>
        <v>5951880</v>
      </c>
      <c r="D41" s="21">
        <f t="shared" si="10"/>
        <v>0.01</v>
      </c>
      <c r="E41" s="22">
        <v>365</v>
      </c>
      <c r="F41" s="22">
        <v>31</v>
      </c>
      <c r="G41" s="20">
        <f t="shared" si="11"/>
        <v>5117.4290410958902</v>
      </c>
      <c r="H41" s="30" t="s">
        <v>5</v>
      </c>
    </row>
    <row r="42" spans="1:8">
      <c r="A42" s="19">
        <f t="shared" si="12"/>
        <v>5951880</v>
      </c>
      <c r="B42" s="20">
        <f t="shared" si="13"/>
        <v>73480</v>
      </c>
      <c r="C42" s="20">
        <f t="shared" si="9"/>
        <v>5878400</v>
      </c>
      <c r="D42" s="21">
        <f t="shared" si="10"/>
        <v>0.01</v>
      </c>
      <c r="E42" s="22">
        <v>365</v>
      </c>
      <c r="F42" s="22">
        <v>30</v>
      </c>
      <c r="G42" s="20">
        <f t="shared" si="11"/>
        <v>4891.9561643835623</v>
      </c>
      <c r="H42" s="30" t="s">
        <v>6</v>
      </c>
    </row>
    <row r="43" spans="1:8">
      <c r="A43" s="19">
        <f t="shared" si="12"/>
        <v>5878400</v>
      </c>
      <c r="B43" s="20">
        <f t="shared" si="13"/>
        <v>73480</v>
      </c>
      <c r="C43" s="20">
        <f t="shared" si="9"/>
        <v>5804920</v>
      </c>
      <c r="D43" s="21">
        <f t="shared" si="10"/>
        <v>0.01</v>
      </c>
      <c r="E43" s="22">
        <v>365</v>
      </c>
      <c r="F43" s="22">
        <v>31</v>
      </c>
      <c r="G43" s="20">
        <f t="shared" si="11"/>
        <v>4992.6136986301372</v>
      </c>
      <c r="H43" s="30" t="s">
        <v>7</v>
      </c>
    </row>
    <row r="44" spans="1:8">
      <c r="A44" s="19">
        <f t="shared" si="12"/>
        <v>5804920</v>
      </c>
      <c r="B44" s="20">
        <f t="shared" si="13"/>
        <v>73480</v>
      </c>
      <c r="C44" s="20">
        <f t="shared" si="9"/>
        <v>5731440</v>
      </c>
      <c r="D44" s="21">
        <f t="shared" si="10"/>
        <v>0.01</v>
      </c>
      <c r="E44" s="22">
        <v>365</v>
      </c>
      <c r="F44" s="22">
        <v>30</v>
      </c>
      <c r="G44" s="20">
        <f t="shared" si="11"/>
        <v>4771.1671232876715</v>
      </c>
      <c r="H44" s="30" t="s">
        <v>8</v>
      </c>
    </row>
    <row r="45" spans="1:8">
      <c r="A45" s="19">
        <f t="shared" si="12"/>
        <v>5731440</v>
      </c>
      <c r="B45" s="20">
        <f t="shared" si="13"/>
        <v>73480</v>
      </c>
      <c r="C45" s="20">
        <f t="shared" si="9"/>
        <v>5657960</v>
      </c>
      <c r="D45" s="21">
        <f t="shared" si="10"/>
        <v>0.01</v>
      </c>
      <c r="E45" s="22">
        <v>365</v>
      </c>
      <c r="F45" s="22">
        <v>31</v>
      </c>
      <c r="G45" s="20">
        <f t="shared" si="11"/>
        <v>4867.7983561643841</v>
      </c>
      <c r="H45" s="23" t="s">
        <v>9</v>
      </c>
    </row>
    <row r="46" spans="1:8">
      <c r="A46" s="19">
        <f t="shared" si="12"/>
        <v>5657960</v>
      </c>
      <c r="B46" s="20">
        <f t="shared" si="13"/>
        <v>73480</v>
      </c>
      <c r="C46" s="20">
        <f t="shared" si="9"/>
        <v>5584480</v>
      </c>
      <c r="D46" s="21">
        <f t="shared" si="10"/>
        <v>0.01</v>
      </c>
      <c r="E46" s="22">
        <v>365</v>
      </c>
      <c r="F46" s="22">
        <v>31</v>
      </c>
      <c r="G46" s="20">
        <f t="shared" si="11"/>
        <v>4805.3906849315063</v>
      </c>
      <c r="H46" s="23" t="s">
        <v>10</v>
      </c>
    </row>
    <row r="47" spans="1:8">
      <c r="A47" s="19">
        <f t="shared" si="12"/>
        <v>5584480</v>
      </c>
      <c r="B47" s="20">
        <f t="shared" si="13"/>
        <v>73480</v>
      </c>
      <c r="C47" s="20">
        <f t="shared" si="9"/>
        <v>5511000</v>
      </c>
      <c r="D47" s="21">
        <f t="shared" si="10"/>
        <v>0.01</v>
      </c>
      <c r="E47" s="22">
        <v>365</v>
      </c>
      <c r="F47" s="22">
        <v>30</v>
      </c>
      <c r="G47" s="20">
        <f t="shared" si="11"/>
        <v>4589.9835616438359</v>
      </c>
      <c r="H47" s="23" t="s">
        <v>11</v>
      </c>
    </row>
    <row r="48" spans="1:8">
      <c r="A48" s="19">
        <f t="shared" si="12"/>
        <v>5511000</v>
      </c>
      <c r="B48" s="20">
        <f t="shared" si="13"/>
        <v>73480</v>
      </c>
      <c r="C48" s="20">
        <f t="shared" si="9"/>
        <v>5437520</v>
      </c>
      <c r="D48" s="21">
        <f t="shared" si="10"/>
        <v>0.01</v>
      </c>
      <c r="E48" s="22">
        <v>365</v>
      </c>
      <c r="F48" s="22">
        <v>31</v>
      </c>
      <c r="G48" s="20">
        <f t="shared" si="11"/>
        <v>4680.5753424657532</v>
      </c>
      <c r="H48" s="23" t="s">
        <v>12</v>
      </c>
    </row>
    <row r="49" spans="1:8">
      <c r="A49" s="19">
        <f t="shared" si="12"/>
        <v>5437520</v>
      </c>
      <c r="B49" s="20">
        <f t="shared" si="13"/>
        <v>73480</v>
      </c>
      <c r="C49" s="20">
        <f t="shared" si="9"/>
        <v>5364040</v>
      </c>
      <c r="D49" s="21">
        <f t="shared" si="10"/>
        <v>0.01</v>
      </c>
      <c r="E49" s="22">
        <v>365</v>
      </c>
      <c r="F49" s="22">
        <v>30</v>
      </c>
      <c r="G49" s="20">
        <f t="shared" si="11"/>
        <v>4469.1945205479451</v>
      </c>
      <c r="H49" s="23" t="s">
        <v>0</v>
      </c>
    </row>
    <row r="50" spans="1:8">
      <c r="A50" s="19">
        <f t="shared" si="12"/>
        <v>5364040</v>
      </c>
      <c r="B50" s="20">
        <f t="shared" si="13"/>
        <v>73480</v>
      </c>
      <c r="C50" s="20">
        <f t="shared" si="9"/>
        <v>5290560</v>
      </c>
      <c r="D50" s="21">
        <f t="shared" si="10"/>
        <v>0.01</v>
      </c>
      <c r="E50" s="22">
        <v>365</v>
      </c>
      <c r="F50" s="22">
        <v>31</v>
      </c>
      <c r="G50" s="20">
        <f t="shared" si="11"/>
        <v>4555.76</v>
      </c>
      <c r="H50" s="23" t="s">
        <v>1</v>
      </c>
    </row>
    <row r="51" spans="1:8">
      <c r="A51" s="24" t="s">
        <v>13</v>
      </c>
      <c r="B51" s="25">
        <f>SUM(B39:B50)</f>
        <v>881760</v>
      </c>
      <c r="C51" s="26"/>
      <c r="D51" s="26"/>
      <c r="E51" s="26"/>
      <c r="F51" s="26"/>
      <c r="G51" s="27">
        <f>SUM(G39:G44,G45:G50,)</f>
        <v>57662.675068493147</v>
      </c>
      <c r="H51" s="28"/>
    </row>
    <row r="52" spans="1:8">
      <c r="A52" s="19"/>
      <c r="B52" s="20"/>
      <c r="C52" s="20"/>
      <c r="D52" s="20"/>
      <c r="E52" s="29" t="s">
        <v>16</v>
      </c>
      <c r="F52" s="20"/>
      <c r="G52" s="20"/>
      <c r="H52" s="23"/>
    </row>
    <row r="53" spans="1:8">
      <c r="A53" s="32">
        <f>C50</f>
        <v>5290560</v>
      </c>
      <c r="B53" s="20">
        <f>B25</f>
        <v>73480</v>
      </c>
      <c r="C53" s="20">
        <f t="shared" ref="C53:C64" si="14">A53-B53</f>
        <v>5217080</v>
      </c>
      <c r="D53" s="21">
        <f t="shared" ref="D53:D64" si="15">D11</f>
        <v>0.01</v>
      </c>
      <c r="E53" s="33">
        <v>365</v>
      </c>
      <c r="F53" s="33">
        <v>31</v>
      </c>
      <c r="G53" s="20">
        <f t="shared" ref="G53:G64" si="16">(A53*D53)/365*F53</f>
        <v>4493.3523287671223</v>
      </c>
      <c r="H53" s="23" t="s">
        <v>3</v>
      </c>
    </row>
    <row r="54" spans="1:8">
      <c r="A54" s="32">
        <f t="shared" ref="A54:A64" si="17">C53</f>
        <v>5217080</v>
      </c>
      <c r="B54" s="20">
        <f>B13</f>
        <v>73480</v>
      </c>
      <c r="C54" s="20">
        <f t="shared" si="14"/>
        <v>5143600</v>
      </c>
      <c r="D54" s="21">
        <f t="shared" si="15"/>
        <v>0.01</v>
      </c>
      <c r="E54" s="33">
        <v>365</v>
      </c>
      <c r="F54" s="33">
        <v>28</v>
      </c>
      <c r="G54" s="20">
        <f t="shared" si="16"/>
        <v>4002.1435616438362</v>
      </c>
      <c r="H54" s="23" t="s">
        <v>4</v>
      </c>
    </row>
    <row r="55" spans="1:8">
      <c r="A55" s="32">
        <f t="shared" si="17"/>
        <v>5143600</v>
      </c>
      <c r="B55" s="20">
        <f t="shared" ref="B55:B64" si="18">B13</f>
        <v>73480</v>
      </c>
      <c r="C55" s="20">
        <f t="shared" si="14"/>
        <v>5070120</v>
      </c>
      <c r="D55" s="21">
        <f t="shared" si="15"/>
        <v>0.01</v>
      </c>
      <c r="E55" s="33">
        <v>365</v>
      </c>
      <c r="F55" s="33">
        <v>31</v>
      </c>
      <c r="G55" s="20">
        <f t="shared" si="16"/>
        <v>4368.5369863013693</v>
      </c>
      <c r="H55" s="23" t="s">
        <v>5</v>
      </c>
    </row>
    <row r="56" spans="1:8">
      <c r="A56" s="32">
        <f t="shared" si="17"/>
        <v>5070120</v>
      </c>
      <c r="B56" s="20">
        <f t="shared" si="18"/>
        <v>73480</v>
      </c>
      <c r="C56" s="20">
        <f t="shared" si="14"/>
        <v>4996640</v>
      </c>
      <c r="D56" s="21">
        <f t="shared" si="15"/>
        <v>0.01</v>
      </c>
      <c r="E56" s="33">
        <v>365</v>
      </c>
      <c r="F56" s="33">
        <v>30</v>
      </c>
      <c r="G56" s="20">
        <f t="shared" si="16"/>
        <v>4167.2219178082196</v>
      </c>
      <c r="H56" s="23" t="s">
        <v>6</v>
      </c>
    </row>
    <row r="57" spans="1:8">
      <c r="A57" s="32">
        <f t="shared" si="17"/>
        <v>4996640</v>
      </c>
      <c r="B57" s="20">
        <f t="shared" si="18"/>
        <v>73480</v>
      </c>
      <c r="C57" s="20">
        <f t="shared" si="14"/>
        <v>4923160</v>
      </c>
      <c r="D57" s="21">
        <f t="shared" si="15"/>
        <v>0.01</v>
      </c>
      <c r="E57" s="33">
        <v>365</v>
      </c>
      <c r="F57" s="33">
        <v>31</v>
      </c>
      <c r="G57" s="20">
        <f t="shared" si="16"/>
        <v>4243.7216438356163</v>
      </c>
      <c r="H57" s="23" t="s">
        <v>7</v>
      </c>
    </row>
    <row r="58" spans="1:8">
      <c r="A58" s="32">
        <f t="shared" si="17"/>
        <v>4923160</v>
      </c>
      <c r="B58" s="20">
        <f t="shared" si="18"/>
        <v>73480</v>
      </c>
      <c r="C58" s="20">
        <f t="shared" si="14"/>
        <v>4849680</v>
      </c>
      <c r="D58" s="21">
        <f t="shared" si="15"/>
        <v>0.01</v>
      </c>
      <c r="E58" s="33">
        <v>365</v>
      </c>
      <c r="F58" s="33">
        <v>30</v>
      </c>
      <c r="G58" s="20">
        <f t="shared" si="16"/>
        <v>4046.4328767123288</v>
      </c>
      <c r="H58" s="23" t="s">
        <v>8</v>
      </c>
    </row>
    <row r="59" spans="1:8">
      <c r="A59" s="32">
        <f t="shared" si="17"/>
        <v>4849680</v>
      </c>
      <c r="B59" s="20">
        <f t="shared" si="18"/>
        <v>73480</v>
      </c>
      <c r="C59" s="20">
        <f t="shared" si="14"/>
        <v>4776200</v>
      </c>
      <c r="D59" s="21">
        <f t="shared" si="15"/>
        <v>0.01</v>
      </c>
      <c r="E59" s="33">
        <v>365</v>
      </c>
      <c r="F59" s="33">
        <v>31</v>
      </c>
      <c r="G59" s="20">
        <f t="shared" si="16"/>
        <v>4118.9063013698633</v>
      </c>
      <c r="H59" s="23" t="s">
        <v>9</v>
      </c>
    </row>
    <row r="60" spans="1:8">
      <c r="A60" s="32">
        <f t="shared" si="17"/>
        <v>4776200</v>
      </c>
      <c r="B60" s="20">
        <f t="shared" si="18"/>
        <v>73480</v>
      </c>
      <c r="C60" s="20">
        <f t="shared" si="14"/>
        <v>4702720</v>
      </c>
      <c r="D60" s="21">
        <f t="shared" si="15"/>
        <v>0.01</v>
      </c>
      <c r="E60" s="33">
        <v>365</v>
      </c>
      <c r="F60" s="33">
        <v>31</v>
      </c>
      <c r="G60" s="20">
        <f t="shared" si="16"/>
        <v>4056.4986301369868</v>
      </c>
      <c r="H60" s="23" t="s">
        <v>10</v>
      </c>
    </row>
    <row r="61" spans="1:8">
      <c r="A61" s="32">
        <f t="shared" si="17"/>
        <v>4702720</v>
      </c>
      <c r="B61" s="20">
        <f t="shared" si="18"/>
        <v>73480</v>
      </c>
      <c r="C61" s="20">
        <f t="shared" si="14"/>
        <v>4629240</v>
      </c>
      <c r="D61" s="21">
        <f t="shared" si="15"/>
        <v>0.01</v>
      </c>
      <c r="E61" s="33">
        <v>365</v>
      </c>
      <c r="F61" s="33">
        <v>30</v>
      </c>
      <c r="G61" s="20">
        <f t="shared" si="16"/>
        <v>3865.2493150684936</v>
      </c>
      <c r="H61" s="23" t="s">
        <v>11</v>
      </c>
    </row>
    <row r="62" spans="1:8">
      <c r="A62" s="32">
        <f t="shared" si="17"/>
        <v>4629240</v>
      </c>
      <c r="B62" s="20">
        <f t="shared" si="18"/>
        <v>73480</v>
      </c>
      <c r="C62" s="20">
        <f t="shared" si="14"/>
        <v>4555760</v>
      </c>
      <c r="D62" s="21">
        <f t="shared" si="15"/>
        <v>0.01</v>
      </c>
      <c r="E62" s="33">
        <v>365</v>
      </c>
      <c r="F62" s="33">
        <v>31</v>
      </c>
      <c r="G62" s="20">
        <f t="shared" si="16"/>
        <v>3931.6832876712328</v>
      </c>
      <c r="H62" s="23" t="s">
        <v>12</v>
      </c>
    </row>
    <row r="63" spans="1:8">
      <c r="A63" s="32">
        <f t="shared" si="17"/>
        <v>4555760</v>
      </c>
      <c r="B63" s="20">
        <f t="shared" si="18"/>
        <v>73480</v>
      </c>
      <c r="C63" s="20">
        <f t="shared" si="14"/>
        <v>4482280</v>
      </c>
      <c r="D63" s="21">
        <f t="shared" si="15"/>
        <v>0.01</v>
      </c>
      <c r="E63" s="33">
        <v>365</v>
      </c>
      <c r="F63" s="33">
        <v>30</v>
      </c>
      <c r="G63" s="20">
        <f t="shared" si="16"/>
        <v>3744.4602739726024</v>
      </c>
      <c r="H63" s="23" t="s">
        <v>0</v>
      </c>
    </row>
    <row r="64" spans="1:8">
      <c r="A64" s="32">
        <f t="shared" si="17"/>
        <v>4482280</v>
      </c>
      <c r="B64" s="20">
        <f t="shared" si="18"/>
        <v>73480</v>
      </c>
      <c r="C64" s="20">
        <f t="shared" si="14"/>
        <v>4408800</v>
      </c>
      <c r="D64" s="21">
        <f t="shared" si="15"/>
        <v>0.01</v>
      </c>
      <c r="E64" s="33">
        <v>365</v>
      </c>
      <c r="F64" s="33">
        <v>31</v>
      </c>
      <c r="G64" s="20">
        <f t="shared" si="16"/>
        <v>3806.8679452054798</v>
      </c>
      <c r="H64" s="23" t="s">
        <v>1</v>
      </c>
    </row>
    <row r="65" spans="1:8">
      <c r="A65" s="24" t="s">
        <v>13</v>
      </c>
      <c r="B65" s="25">
        <f>SUM(B53:B64)</f>
        <v>881760</v>
      </c>
      <c r="C65" s="26"/>
      <c r="D65" s="26"/>
      <c r="E65" s="26"/>
      <c r="F65" s="26"/>
      <c r="G65" s="27">
        <f>SUM(G53:G64)</f>
        <v>48845.075068493155</v>
      </c>
      <c r="H65" s="28"/>
    </row>
    <row r="66" spans="1:8">
      <c r="A66" s="19"/>
      <c r="B66" s="20"/>
      <c r="C66" s="20"/>
      <c r="D66" s="20"/>
      <c r="E66" s="29" t="s">
        <v>17</v>
      </c>
      <c r="F66" s="20"/>
      <c r="G66" s="20"/>
      <c r="H66" s="23"/>
    </row>
    <row r="67" spans="1:8">
      <c r="A67" s="32">
        <f>C64</f>
        <v>4408800</v>
      </c>
      <c r="B67" s="20">
        <f>B25</f>
        <v>73480</v>
      </c>
      <c r="C67" s="20">
        <f t="shared" ref="C67:C78" si="19">A67-B67</f>
        <v>4335320</v>
      </c>
      <c r="D67" s="21">
        <f t="shared" ref="D67:D78" si="20">D11</f>
        <v>0.01</v>
      </c>
      <c r="E67" s="33">
        <v>365</v>
      </c>
      <c r="F67" s="33">
        <v>31</v>
      </c>
      <c r="G67" s="20">
        <f t="shared" ref="G67:G78" si="21">(A67*D67)/365*F67</f>
        <v>3744.4602739726029</v>
      </c>
      <c r="H67" s="23" t="s">
        <v>3</v>
      </c>
    </row>
    <row r="68" spans="1:8">
      <c r="A68" s="32">
        <f t="shared" ref="A68:A78" si="22">C67</f>
        <v>4335320</v>
      </c>
      <c r="B68" s="20">
        <f>B13</f>
        <v>73480</v>
      </c>
      <c r="C68" s="20">
        <f t="shared" si="19"/>
        <v>4261840</v>
      </c>
      <c r="D68" s="21">
        <f t="shared" si="20"/>
        <v>0.01</v>
      </c>
      <c r="E68" s="33">
        <v>365</v>
      </c>
      <c r="F68" s="33">
        <v>28</v>
      </c>
      <c r="G68" s="20">
        <f t="shared" si="21"/>
        <v>3325.7249315068498</v>
      </c>
      <c r="H68" s="23" t="s">
        <v>4</v>
      </c>
    </row>
    <row r="69" spans="1:8">
      <c r="A69" s="32">
        <f t="shared" si="22"/>
        <v>4261840</v>
      </c>
      <c r="B69" s="20">
        <f t="shared" ref="B69:B78" si="23">B13</f>
        <v>73480</v>
      </c>
      <c r="C69" s="20">
        <f t="shared" si="19"/>
        <v>4188360</v>
      </c>
      <c r="D69" s="21">
        <f t="shared" si="20"/>
        <v>0.01</v>
      </c>
      <c r="E69" s="33">
        <v>365</v>
      </c>
      <c r="F69" s="33">
        <v>31</v>
      </c>
      <c r="G69" s="20">
        <f t="shared" si="21"/>
        <v>3619.6449315068494</v>
      </c>
      <c r="H69" s="23" t="s">
        <v>5</v>
      </c>
    </row>
    <row r="70" spans="1:8">
      <c r="A70" s="32">
        <f t="shared" si="22"/>
        <v>4188360</v>
      </c>
      <c r="B70" s="20">
        <f t="shared" si="23"/>
        <v>73480</v>
      </c>
      <c r="C70" s="20">
        <f t="shared" si="19"/>
        <v>4114880</v>
      </c>
      <c r="D70" s="21">
        <f t="shared" si="20"/>
        <v>0.01</v>
      </c>
      <c r="E70" s="33">
        <v>365</v>
      </c>
      <c r="F70" s="33">
        <v>30</v>
      </c>
      <c r="G70" s="20">
        <f t="shared" si="21"/>
        <v>3442.4876712328764</v>
      </c>
      <c r="H70" s="23" t="s">
        <v>6</v>
      </c>
    </row>
    <row r="71" spans="1:8">
      <c r="A71" s="32">
        <f t="shared" si="22"/>
        <v>4114880</v>
      </c>
      <c r="B71" s="20">
        <f t="shared" si="23"/>
        <v>73480</v>
      </c>
      <c r="C71" s="20">
        <f t="shared" si="19"/>
        <v>4041400</v>
      </c>
      <c r="D71" s="21">
        <f t="shared" si="20"/>
        <v>0.01</v>
      </c>
      <c r="E71" s="33">
        <v>365</v>
      </c>
      <c r="F71" s="33">
        <v>31</v>
      </c>
      <c r="G71" s="20">
        <f t="shared" si="21"/>
        <v>3494.8295890410959</v>
      </c>
      <c r="H71" s="23" t="s">
        <v>7</v>
      </c>
    </row>
    <row r="72" spans="1:8">
      <c r="A72" s="32">
        <f t="shared" si="22"/>
        <v>4041400</v>
      </c>
      <c r="B72" s="20">
        <f t="shared" si="23"/>
        <v>73480</v>
      </c>
      <c r="C72" s="20">
        <f t="shared" si="19"/>
        <v>3967920</v>
      </c>
      <c r="D72" s="21">
        <f t="shared" si="20"/>
        <v>0.01</v>
      </c>
      <c r="E72" s="33">
        <v>365</v>
      </c>
      <c r="F72" s="33">
        <v>30</v>
      </c>
      <c r="G72" s="20">
        <f t="shared" si="21"/>
        <v>3321.6986301369866</v>
      </c>
      <c r="H72" s="23" t="s">
        <v>8</v>
      </c>
    </row>
    <row r="73" spans="1:8">
      <c r="A73" s="32">
        <f t="shared" si="22"/>
        <v>3967920</v>
      </c>
      <c r="B73" s="20">
        <f t="shared" si="23"/>
        <v>73480</v>
      </c>
      <c r="C73" s="20">
        <f t="shared" si="19"/>
        <v>3894440</v>
      </c>
      <c r="D73" s="21">
        <f t="shared" si="20"/>
        <v>0.01</v>
      </c>
      <c r="E73" s="33">
        <v>365</v>
      </c>
      <c r="F73" s="33">
        <v>31</v>
      </c>
      <c r="G73" s="20">
        <f t="shared" si="21"/>
        <v>3370.0142465753429</v>
      </c>
      <c r="H73" s="23" t="s">
        <v>9</v>
      </c>
    </row>
    <row r="74" spans="1:8">
      <c r="A74" s="32">
        <f t="shared" si="22"/>
        <v>3894440</v>
      </c>
      <c r="B74" s="20">
        <f t="shared" si="23"/>
        <v>73480</v>
      </c>
      <c r="C74" s="20">
        <f t="shared" si="19"/>
        <v>3820960</v>
      </c>
      <c r="D74" s="21">
        <f t="shared" si="20"/>
        <v>0.01</v>
      </c>
      <c r="E74" s="33">
        <v>365</v>
      </c>
      <c r="F74" s="33">
        <v>31</v>
      </c>
      <c r="G74" s="20">
        <f t="shared" si="21"/>
        <v>3307.6065753424655</v>
      </c>
      <c r="H74" s="23" t="s">
        <v>10</v>
      </c>
    </row>
    <row r="75" spans="1:8">
      <c r="A75" s="32">
        <f t="shared" si="22"/>
        <v>3820960</v>
      </c>
      <c r="B75" s="20">
        <f t="shared" si="23"/>
        <v>73480</v>
      </c>
      <c r="C75" s="20">
        <f t="shared" si="19"/>
        <v>3747480</v>
      </c>
      <c r="D75" s="21">
        <f t="shared" si="20"/>
        <v>0.01</v>
      </c>
      <c r="E75" s="33">
        <v>365</v>
      </c>
      <c r="F75" s="33">
        <v>30</v>
      </c>
      <c r="G75" s="20">
        <f t="shared" si="21"/>
        <v>3140.5150684931509</v>
      </c>
      <c r="H75" s="23" t="s">
        <v>11</v>
      </c>
    </row>
    <row r="76" spans="1:8">
      <c r="A76" s="32">
        <f t="shared" si="22"/>
        <v>3747480</v>
      </c>
      <c r="B76" s="20">
        <f t="shared" si="23"/>
        <v>73480</v>
      </c>
      <c r="C76" s="20">
        <f t="shared" si="19"/>
        <v>3674000</v>
      </c>
      <c r="D76" s="21">
        <f t="shared" si="20"/>
        <v>0.01</v>
      </c>
      <c r="E76" s="33">
        <v>365</v>
      </c>
      <c r="F76" s="33">
        <v>31</v>
      </c>
      <c r="G76" s="20">
        <f t="shared" si="21"/>
        <v>3182.7912328767125</v>
      </c>
      <c r="H76" s="23" t="s">
        <v>12</v>
      </c>
    </row>
    <row r="77" spans="1:8">
      <c r="A77" s="32">
        <f t="shared" si="22"/>
        <v>3674000</v>
      </c>
      <c r="B77" s="20">
        <f t="shared" si="23"/>
        <v>73480</v>
      </c>
      <c r="C77" s="20">
        <f t="shared" si="19"/>
        <v>3600520</v>
      </c>
      <c r="D77" s="21">
        <f t="shared" si="20"/>
        <v>0.01</v>
      </c>
      <c r="E77" s="33">
        <v>365</v>
      </c>
      <c r="F77" s="33">
        <v>30</v>
      </c>
      <c r="G77" s="20">
        <f t="shared" si="21"/>
        <v>3019.7260273972602</v>
      </c>
      <c r="H77" s="23" t="s">
        <v>0</v>
      </c>
    </row>
    <row r="78" spans="1:8">
      <c r="A78" s="32">
        <f t="shared" si="22"/>
        <v>3600520</v>
      </c>
      <c r="B78" s="20">
        <f t="shared" si="23"/>
        <v>73480</v>
      </c>
      <c r="C78" s="20">
        <f t="shared" si="19"/>
        <v>3527040</v>
      </c>
      <c r="D78" s="21">
        <f t="shared" si="20"/>
        <v>0.01</v>
      </c>
      <c r="E78" s="33">
        <v>365</v>
      </c>
      <c r="F78" s="33">
        <v>31</v>
      </c>
      <c r="G78" s="20">
        <f t="shared" si="21"/>
        <v>3057.9758904109594</v>
      </c>
      <c r="H78" s="23" t="s">
        <v>1</v>
      </c>
    </row>
    <row r="79" spans="1:8">
      <c r="A79" s="24" t="s">
        <v>13</v>
      </c>
      <c r="B79" s="25">
        <f>SUM(B67:B78)</f>
        <v>881760</v>
      </c>
      <c r="C79" s="26"/>
      <c r="D79" s="26"/>
      <c r="E79" s="26"/>
      <c r="F79" s="26"/>
      <c r="G79" s="27">
        <f>SUM(G67:G78)</f>
        <v>40027.475068493157</v>
      </c>
      <c r="H79" s="28"/>
    </row>
    <row r="80" spans="1:8">
      <c r="A80" s="34"/>
      <c r="B80" s="7"/>
      <c r="C80" s="7"/>
      <c r="D80" s="7"/>
      <c r="E80" s="7" t="s">
        <v>18</v>
      </c>
      <c r="F80" s="7"/>
      <c r="G80" s="7"/>
      <c r="H80" s="35"/>
    </row>
    <row r="81" spans="1:8">
      <c r="A81" s="32">
        <f>C78</f>
        <v>3527040</v>
      </c>
      <c r="B81" s="20">
        <f t="shared" ref="B81:B91" si="24">B12</f>
        <v>73480</v>
      </c>
      <c r="C81" s="20">
        <f t="shared" ref="C81:C92" si="25">A81-B81</f>
        <v>3453560</v>
      </c>
      <c r="D81" s="21">
        <f t="shared" ref="D81:D92" si="26">D11</f>
        <v>0.01</v>
      </c>
      <c r="E81" s="33">
        <v>365</v>
      </c>
      <c r="F81" s="33">
        <v>31</v>
      </c>
      <c r="G81" s="20">
        <f t="shared" ref="G81:G92" si="27">(A81*D81)/365*F81</f>
        <v>2995.5682191780825</v>
      </c>
      <c r="H81" s="23" t="s">
        <v>3</v>
      </c>
    </row>
    <row r="82" spans="1:8">
      <c r="A82" s="32">
        <f t="shared" ref="A82:A92" si="28">C81</f>
        <v>3453560</v>
      </c>
      <c r="B82" s="20">
        <f t="shared" si="24"/>
        <v>73480</v>
      </c>
      <c r="C82" s="20">
        <f t="shared" si="25"/>
        <v>3380080</v>
      </c>
      <c r="D82" s="21">
        <f t="shared" si="26"/>
        <v>0.01</v>
      </c>
      <c r="E82" s="33">
        <v>365</v>
      </c>
      <c r="F82" s="33">
        <v>28</v>
      </c>
      <c r="G82" s="20">
        <f t="shared" si="27"/>
        <v>2649.3063013698629</v>
      </c>
      <c r="H82" s="23" t="s">
        <v>4</v>
      </c>
    </row>
    <row r="83" spans="1:8">
      <c r="A83" s="32">
        <f t="shared" si="28"/>
        <v>3380080</v>
      </c>
      <c r="B83" s="20">
        <f t="shared" si="24"/>
        <v>73480</v>
      </c>
      <c r="C83" s="20">
        <f t="shared" si="25"/>
        <v>3306600</v>
      </c>
      <c r="D83" s="21">
        <f t="shared" si="26"/>
        <v>0.01</v>
      </c>
      <c r="E83" s="33">
        <v>365</v>
      </c>
      <c r="F83" s="33">
        <v>31</v>
      </c>
      <c r="G83" s="20">
        <f t="shared" si="27"/>
        <v>2870.752876712329</v>
      </c>
      <c r="H83" s="23" t="s">
        <v>5</v>
      </c>
    </row>
    <row r="84" spans="1:8">
      <c r="A84" s="32">
        <f t="shared" si="28"/>
        <v>3306600</v>
      </c>
      <c r="B84" s="20">
        <f t="shared" si="24"/>
        <v>73480</v>
      </c>
      <c r="C84" s="20">
        <f t="shared" si="25"/>
        <v>3233120</v>
      </c>
      <c r="D84" s="21">
        <f t="shared" si="26"/>
        <v>0.01</v>
      </c>
      <c r="E84" s="33">
        <v>365</v>
      </c>
      <c r="F84" s="33">
        <v>30</v>
      </c>
      <c r="G84" s="20">
        <f t="shared" si="27"/>
        <v>2717.7534246575342</v>
      </c>
      <c r="H84" s="23" t="s">
        <v>6</v>
      </c>
    </row>
    <row r="85" spans="1:8">
      <c r="A85" s="32">
        <f t="shared" si="28"/>
        <v>3233120</v>
      </c>
      <c r="B85" s="20">
        <f t="shared" si="24"/>
        <v>73480</v>
      </c>
      <c r="C85" s="20">
        <f t="shared" si="25"/>
        <v>3159640</v>
      </c>
      <c r="D85" s="21">
        <f t="shared" si="26"/>
        <v>0.01</v>
      </c>
      <c r="E85" s="33">
        <v>365</v>
      </c>
      <c r="F85" s="33">
        <v>31</v>
      </c>
      <c r="G85" s="20">
        <f t="shared" si="27"/>
        <v>2745.9375342465755</v>
      </c>
      <c r="H85" s="23" t="s">
        <v>7</v>
      </c>
    </row>
    <row r="86" spans="1:8">
      <c r="A86" s="32">
        <f t="shared" si="28"/>
        <v>3159640</v>
      </c>
      <c r="B86" s="20">
        <f t="shared" si="24"/>
        <v>73480</v>
      </c>
      <c r="C86" s="20">
        <f t="shared" si="25"/>
        <v>3086160</v>
      </c>
      <c r="D86" s="21">
        <f t="shared" si="26"/>
        <v>0.01</v>
      </c>
      <c r="E86" s="33">
        <v>365</v>
      </c>
      <c r="F86" s="33">
        <v>30</v>
      </c>
      <c r="G86" s="20">
        <f t="shared" si="27"/>
        <v>2596.9643835616439</v>
      </c>
      <c r="H86" s="23" t="s">
        <v>8</v>
      </c>
    </row>
    <row r="87" spans="1:8">
      <c r="A87" s="32">
        <f t="shared" si="28"/>
        <v>3086160</v>
      </c>
      <c r="B87" s="20">
        <f t="shared" si="24"/>
        <v>73480</v>
      </c>
      <c r="C87" s="20">
        <f t="shared" si="25"/>
        <v>3012680</v>
      </c>
      <c r="D87" s="21">
        <f t="shared" si="26"/>
        <v>0.01</v>
      </c>
      <c r="E87" s="33">
        <v>365</v>
      </c>
      <c r="F87" s="33">
        <v>31</v>
      </c>
      <c r="G87" s="20">
        <f t="shared" si="27"/>
        <v>2621.1221917808225</v>
      </c>
      <c r="H87" s="23" t="s">
        <v>9</v>
      </c>
    </row>
    <row r="88" spans="1:8">
      <c r="A88" s="32">
        <f t="shared" si="28"/>
        <v>3012680</v>
      </c>
      <c r="B88" s="20">
        <f t="shared" si="24"/>
        <v>73480</v>
      </c>
      <c r="C88" s="20">
        <f t="shared" si="25"/>
        <v>2939200</v>
      </c>
      <c r="D88" s="21">
        <f t="shared" si="26"/>
        <v>0.01</v>
      </c>
      <c r="E88" s="33">
        <v>365</v>
      </c>
      <c r="F88" s="33">
        <v>31</v>
      </c>
      <c r="G88" s="20">
        <f t="shared" si="27"/>
        <v>2558.7145205479451</v>
      </c>
      <c r="H88" s="23" t="s">
        <v>10</v>
      </c>
    </row>
    <row r="89" spans="1:8">
      <c r="A89" s="32">
        <f t="shared" si="28"/>
        <v>2939200</v>
      </c>
      <c r="B89" s="20">
        <f t="shared" si="24"/>
        <v>73480</v>
      </c>
      <c r="C89" s="20">
        <f t="shared" si="25"/>
        <v>2865720</v>
      </c>
      <c r="D89" s="21">
        <f t="shared" si="26"/>
        <v>0.01</v>
      </c>
      <c r="E89" s="33">
        <v>365</v>
      </c>
      <c r="F89" s="33">
        <v>30</v>
      </c>
      <c r="G89" s="20">
        <f t="shared" si="27"/>
        <v>2415.7808219178082</v>
      </c>
      <c r="H89" s="23" t="s">
        <v>11</v>
      </c>
    </row>
    <row r="90" spans="1:8">
      <c r="A90" s="32">
        <f t="shared" si="28"/>
        <v>2865720</v>
      </c>
      <c r="B90" s="20">
        <f t="shared" si="24"/>
        <v>73480</v>
      </c>
      <c r="C90" s="20">
        <f t="shared" si="25"/>
        <v>2792240</v>
      </c>
      <c r="D90" s="21">
        <f t="shared" si="26"/>
        <v>0.01</v>
      </c>
      <c r="E90" s="33">
        <v>365</v>
      </c>
      <c r="F90" s="33">
        <v>31</v>
      </c>
      <c r="G90" s="20">
        <f t="shared" si="27"/>
        <v>2433.8991780821921</v>
      </c>
      <c r="H90" s="23" t="s">
        <v>12</v>
      </c>
    </row>
    <row r="91" spans="1:8">
      <c r="A91" s="32">
        <f t="shared" si="28"/>
        <v>2792240</v>
      </c>
      <c r="B91" s="20">
        <f t="shared" si="24"/>
        <v>73480</v>
      </c>
      <c r="C91" s="20">
        <f t="shared" si="25"/>
        <v>2718760</v>
      </c>
      <c r="D91" s="21">
        <f t="shared" si="26"/>
        <v>0.01</v>
      </c>
      <c r="E91" s="33">
        <v>365</v>
      </c>
      <c r="F91" s="33">
        <v>30</v>
      </c>
      <c r="G91" s="20">
        <f t="shared" si="27"/>
        <v>2294.9917808219179</v>
      </c>
      <c r="H91" s="23" t="s">
        <v>0</v>
      </c>
    </row>
    <row r="92" spans="1:8">
      <c r="A92" s="32">
        <f t="shared" si="28"/>
        <v>2718760</v>
      </c>
      <c r="B92" s="20">
        <f>B22</f>
        <v>73480</v>
      </c>
      <c r="C92" s="20">
        <f t="shared" si="25"/>
        <v>2645280</v>
      </c>
      <c r="D92" s="21">
        <f t="shared" si="26"/>
        <v>0.01</v>
      </c>
      <c r="E92" s="33">
        <v>365</v>
      </c>
      <c r="F92" s="33">
        <v>31</v>
      </c>
      <c r="G92" s="20">
        <f t="shared" si="27"/>
        <v>2309.0838356164386</v>
      </c>
      <c r="H92" s="23" t="s">
        <v>1</v>
      </c>
    </row>
    <row r="93" spans="1:8">
      <c r="A93" s="24" t="s">
        <v>13</v>
      </c>
      <c r="B93" s="14">
        <f>SUM(B81:B92)</f>
        <v>881760</v>
      </c>
      <c r="C93" s="26"/>
      <c r="D93" s="26"/>
      <c r="E93" s="26"/>
      <c r="F93" s="26"/>
      <c r="G93" s="27">
        <f>SUM(G81:G92)</f>
        <v>31209.875068493151</v>
      </c>
      <c r="H93" s="28"/>
    </row>
    <row r="94" spans="1:8">
      <c r="A94" s="19"/>
      <c r="B94" s="20"/>
      <c r="C94" s="20"/>
      <c r="D94" s="20"/>
      <c r="E94" s="7" t="s">
        <v>19</v>
      </c>
      <c r="F94" s="20"/>
      <c r="G94" s="20"/>
      <c r="H94" s="36"/>
    </row>
    <row r="95" spans="1:8">
      <c r="A95" s="32">
        <f>C92</f>
        <v>2645280</v>
      </c>
      <c r="B95" s="20">
        <f>B12</f>
        <v>73480</v>
      </c>
      <c r="C95" s="20">
        <f t="shared" ref="C95:C106" si="29">A95-B95</f>
        <v>2571800</v>
      </c>
      <c r="D95" s="21">
        <f>D11</f>
        <v>0.01</v>
      </c>
      <c r="E95" s="33">
        <v>365</v>
      </c>
      <c r="F95" s="33">
        <v>31</v>
      </c>
      <c r="G95" s="20">
        <f t="shared" ref="G95:G106" si="30">(A95*D95)/365*F95</f>
        <v>2246.6761643835612</v>
      </c>
      <c r="H95" s="23" t="s">
        <v>3</v>
      </c>
    </row>
    <row r="96" spans="1:8">
      <c r="A96" s="32">
        <f t="shared" ref="A96:A106" si="31">C95</f>
        <v>2571800</v>
      </c>
      <c r="B96" s="20">
        <f t="shared" ref="B96:B99" si="32">B13</f>
        <v>73480</v>
      </c>
      <c r="C96" s="20">
        <f t="shared" si="29"/>
        <v>2498320</v>
      </c>
      <c r="D96" s="21">
        <f t="shared" ref="D96:D106" si="33">D12</f>
        <v>0.01</v>
      </c>
      <c r="E96" s="33">
        <v>365</v>
      </c>
      <c r="F96" s="33">
        <v>28</v>
      </c>
      <c r="G96" s="20">
        <f t="shared" si="30"/>
        <v>1972.8876712328765</v>
      </c>
      <c r="H96" s="23" t="s">
        <v>4</v>
      </c>
    </row>
    <row r="97" spans="1:8">
      <c r="A97" s="32">
        <f t="shared" si="31"/>
        <v>2498320</v>
      </c>
      <c r="B97" s="20">
        <f t="shared" si="32"/>
        <v>73480</v>
      </c>
      <c r="C97" s="20">
        <f t="shared" si="29"/>
        <v>2424840</v>
      </c>
      <c r="D97" s="21">
        <f t="shared" si="33"/>
        <v>0.01</v>
      </c>
      <c r="E97" s="33">
        <v>365</v>
      </c>
      <c r="F97" s="33">
        <v>31</v>
      </c>
      <c r="G97" s="20">
        <f t="shared" si="30"/>
        <v>2121.8608219178082</v>
      </c>
      <c r="H97" s="23" t="s">
        <v>5</v>
      </c>
    </row>
    <row r="98" spans="1:8">
      <c r="A98" s="32">
        <f t="shared" si="31"/>
        <v>2424840</v>
      </c>
      <c r="B98" s="20">
        <f t="shared" si="32"/>
        <v>73480</v>
      </c>
      <c r="C98" s="20">
        <f t="shared" si="29"/>
        <v>2351360</v>
      </c>
      <c r="D98" s="21">
        <f t="shared" si="33"/>
        <v>0.01</v>
      </c>
      <c r="E98" s="33">
        <v>365</v>
      </c>
      <c r="F98" s="33">
        <v>30</v>
      </c>
      <c r="G98" s="20">
        <f t="shared" si="30"/>
        <v>1993.019178082192</v>
      </c>
      <c r="H98" s="23" t="s">
        <v>6</v>
      </c>
    </row>
    <row r="99" spans="1:8">
      <c r="A99" s="32">
        <f t="shared" si="31"/>
        <v>2351360</v>
      </c>
      <c r="B99" s="20">
        <f t="shared" si="32"/>
        <v>73480</v>
      </c>
      <c r="C99" s="20">
        <f t="shared" si="29"/>
        <v>2277880</v>
      </c>
      <c r="D99" s="21">
        <f t="shared" si="33"/>
        <v>0.01</v>
      </c>
      <c r="E99" s="33">
        <v>365</v>
      </c>
      <c r="F99" s="33">
        <v>31</v>
      </c>
      <c r="G99" s="20">
        <f t="shared" si="30"/>
        <v>1997.0454794520549</v>
      </c>
      <c r="H99" s="23" t="s">
        <v>7</v>
      </c>
    </row>
    <row r="100" spans="1:8">
      <c r="A100" s="32">
        <f t="shared" si="31"/>
        <v>2277880</v>
      </c>
      <c r="B100" s="20">
        <f>B16</f>
        <v>73480</v>
      </c>
      <c r="C100" s="20">
        <f t="shared" si="29"/>
        <v>2204400</v>
      </c>
      <c r="D100" s="21">
        <f t="shared" si="33"/>
        <v>0.01</v>
      </c>
      <c r="E100" s="33">
        <v>365</v>
      </c>
      <c r="F100" s="33">
        <v>30</v>
      </c>
      <c r="G100" s="20">
        <f t="shared" si="30"/>
        <v>1872.2301369863012</v>
      </c>
      <c r="H100" s="23" t="s">
        <v>8</v>
      </c>
    </row>
    <row r="101" spans="1:8">
      <c r="A101" s="32">
        <f t="shared" si="31"/>
        <v>2204400</v>
      </c>
      <c r="B101" s="20">
        <f t="shared" ref="B101:B105" si="34">B17</f>
        <v>73480</v>
      </c>
      <c r="C101" s="20">
        <f t="shared" si="29"/>
        <v>2130920</v>
      </c>
      <c r="D101" s="21">
        <f t="shared" si="33"/>
        <v>0.01</v>
      </c>
      <c r="E101" s="33">
        <v>365</v>
      </c>
      <c r="F101" s="33">
        <v>31</v>
      </c>
      <c r="G101" s="20">
        <f t="shared" si="30"/>
        <v>1872.2301369863014</v>
      </c>
      <c r="H101" s="23" t="s">
        <v>9</v>
      </c>
    </row>
    <row r="102" spans="1:8">
      <c r="A102" s="32">
        <f t="shared" si="31"/>
        <v>2130920</v>
      </c>
      <c r="B102" s="20">
        <f t="shared" si="34"/>
        <v>73480</v>
      </c>
      <c r="C102" s="20">
        <f t="shared" si="29"/>
        <v>2057440</v>
      </c>
      <c r="D102" s="21">
        <f t="shared" si="33"/>
        <v>0.01</v>
      </c>
      <c r="E102" s="33">
        <v>365</v>
      </c>
      <c r="F102" s="33">
        <v>31</v>
      </c>
      <c r="G102" s="20">
        <f t="shared" si="30"/>
        <v>1809.8224657534247</v>
      </c>
      <c r="H102" s="23" t="s">
        <v>10</v>
      </c>
    </row>
    <row r="103" spans="1:8">
      <c r="A103" s="32">
        <f t="shared" si="31"/>
        <v>2057440</v>
      </c>
      <c r="B103" s="20">
        <f t="shared" si="34"/>
        <v>73480</v>
      </c>
      <c r="C103" s="20">
        <f t="shared" si="29"/>
        <v>1983960</v>
      </c>
      <c r="D103" s="21">
        <f t="shared" si="33"/>
        <v>0.01</v>
      </c>
      <c r="E103" s="33">
        <v>365</v>
      </c>
      <c r="F103" s="33">
        <v>30</v>
      </c>
      <c r="G103" s="20">
        <f t="shared" si="30"/>
        <v>1691.0465753424658</v>
      </c>
      <c r="H103" s="23" t="s">
        <v>11</v>
      </c>
    </row>
    <row r="104" spans="1:8">
      <c r="A104" s="32">
        <f t="shared" si="31"/>
        <v>1983960</v>
      </c>
      <c r="B104" s="20">
        <f t="shared" si="34"/>
        <v>73480</v>
      </c>
      <c r="C104" s="20">
        <f t="shared" si="29"/>
        <v>1910480</v>
      </c>
      <c r="D104" s="21">
        <f t="shared" si="33"/>
        <v>0.01</v>
      </c>
      <c r="E104" s="33">
        <v>365</v>
      </c>
      <c r="F104" s="33">
        <v>31</v>
      </c>
      <c r="G104" s="20">
        <f t="shared" si="30"/>
        <v>1685.0071232876714</v>
      </c>
      <c r="H104" s="23" t="s">
        <v>12</v>
      </c>
    </row>
    <row r="105" spans="1:8">
      <c r="A105" s="32">
        <f t="shared" si="31"/>
        <v>1910480</v>
      </c>
      <c r="B105" s="20">
        <f t="shared" si="34"/>
        <v>73480</v>
      </c>
      <c r="C105" s="20">
        <f t="shared" si="29"/>
        <v>1837000</v>
      </c>
      <c r="D105" s="21">
        <f t="shared" si="33"/>
        <v>0.01</v>
      </c>
      <c r="E105" s="33">
        <v>365</v>
      </c>
      <c r="F105" s="33">
        <v>30</v>
      </c>
      <c r="G105" s="20">
        <f t="shared" si="30"/>
        <v>1570.2575342465755</v>
      </c>
      <c r="H105" s="23" t="s">
        <v>0</v>
      </c>
    </row>
    <row r="106" spans="1:8">
      <c r="A106" s="32">
        <f t="shared" si="31"/>
        <v>1837000</v>
      </c>
      <c r="B106" s="20">
        <f>B22</f>
        <v>73480</v>
      </c>
      <c r="C106" s="20">
        <f t="shared" si="29"/>
        <v>1763520</v>
      </c>
      <c r="D106" s="21">
        <f t="shared" si="33"/>
        <v>0.01</v>
      </c>
      <c r="E106" s="33">
        <v>365</v>
      </c>
      <c r="F106" s="33">
        <v>31</v>
      </c>
      <c r="G106" s="20">
        <f t="shared" si="30"/>
        <v>1560.1917808219177</v>
      </c>
      <c r="H106" s="23" t="s">
        <v>1</v>
      </c>
    </row>
    <row r="107" spans="1:8">
      <c r="A107" s="24" t="s">
        <v>13</v>
      </c>
      <c r="B107" s="14">
        <f>SUM(B95:B106)</f>
        <v>881760</v>
      </c>
      <c r="C107" s="26"/>
      <c r="D107" s="37"/>
      <c r="E107" s="26"/>
      <c r="F107" s="26"/>
      <c r="G107" s="27">
        <f>SUM(G95:G106)</f>
        <v>22392.275068493153</v>
      </c>
      <c r="H107" s="28"/>
    </row>
    <row r="108" spans="1:8">
      <c r="A108" s="19"/>
      <c r="B108" s="20"/>
      <c r="C108" s="20"/>
      <c r="D108" s="20"/>
      <c r="E108" s="7" t="s">
        <v>20</v>
      </c>
      <c r="F108" s="20"/>
      <c r="G108" s="20"/>
      <c r="H108" s="36"/>
    </row>
    <row r="109" spans="1:8">
      <c r="A109" s="32">
        <f>C106</f>
        <v>1763520</v>
      </c>
      <c r="B109" s="20">
        <f>B12</f>
        <v>73480</v>
      </c>
      <c r="C109" s="20">
        <f t="shared" ref="C109:C120" si="35">A109-B109</f>
        <v>1690040</v>
      </c>
      <c r="D109" s="21">
        <f>D11</f>
        <v>0.01</v>
      </c>
      <c r="E109" s="33">
        <v>365</v>
      </c>
      <c r="F109" s="33">
        <v>31</v>
      </c>
      <c r="G109" s="20">
        <f t="shared" ref="G109:G120" si="36">(A109*D109)/365*F109</f>
        <v>1497.7841095890412</v>
      </c>
      <c r="H109" s="23" t="s">
        <v>3</v>
      </c>
    </row>
    <row r="110" spans="1:8">
      <c r="A110" s="32">
        <f t="shared" ref="A110:A120" si="37">C109</f>
        <v>1690040</v>
      </c>
      <c r="B110" s="20">
        <f t="shared" ref="B110:B116" si="38">B13</f>
        <v>73480</v>
      </c>
      <c r="C110" s="20">
        <f t="shared" si="35"/>
        <v>1616560</v>
      </c>
      <c r="D110" s="21">
        <f t="shared" ref="D110:D120" si="39">D12</f>
        <v>0.01</v>
      </c>
      <c r="E110" s="33">
        <v>365</v>
      </c>
      <c r="F110" s="33">
        <v>28</v>
      </c>
      <c r="G110" s="20">
        <f t="shared" si="36"/>
        <v>1296.4690410958906</v>
      </c>
      <c r="H110" s="23" t="s">
        <v>4</v>
      </c>
    </row>
    <row r="111" spans="1:8">
      <c r="A111" s="32">
        <f t="shared" si="37"/>
        <v>1616560</v>
      </c>
      <c r="B111" s="20">
        <f t="shared" si="38"/>
        <v>73480</v>
      </c>
      <c r="C111" s="20">
        <f t="shared" si="35"/>
        <v>1543080</v>
      </c>
      <c r="D111" s="21">
        <f t="shared" si="39"/>
        <v>0.01</v>
      </c>
      <c r="E111" s="33">
        <v>365</v>
      </c>
      <c r="F111" s="33">
        <v>31</v>
      </c>
      <c r="G111" s="20">
        <f t="shared" si="36"/>
        <v>1372.9687671232878</v>
      </c>
      <c r="H111" s="23" t="s">
        <v>5</v>
      </c>
    </row>
    <row r="112" spans="1:8">
      <c r="A112" s="32">
        <f t="shared" si="37"/>
        <v>1543080</v>
      </c>
      <c r="B112" s="20">
        <f t="shared" si="38"/>
        <v>73480</v>
      </c>
      <c r="C112" s="20">
        <f t="shared" si="35"/>
        <v>1469600</v>
      </c>
      <c r="D112" s="21">
        <f t="shared" si="39"/>
        <v>0.01</v>
      </c>
      <c r="E112" s="33">
        <v>365</v>
      </c>
      <c r="F112" s="33">
        <v>30</v>
      </c>
      <c r="G112" s="20">
        <f t="shared" si="36"/>
        <v>1268.2849315068495</v>
      </c>
      <c r="H112" s="23" t="s">
        <v>6</v>
      </c>
    </row>
    <row r="113" spans="1:8">
      <c r="A113" s="32">
        <f t="shared" si="37"/>
        <v>1469600</v>
      </c>
      <c r="B113" s="20">
        <f t="shared" si="38"/>
        <v>73480</v>
      </c>
      <c r="C113" s="20">
        <f t="shared" si="35"/>
        <v>1396120</v>
      </c>
      <c r="D113" s="21">
        <f t="shared" si="39"/>
        <v>0.01</v>
      </c>
      <c r="E113" s="33">
        <v>365</v>
      </c>
      <c r="F113" s="33">
        <v>31</v>
      </c>
      <c r="G113" s="20">
        <f t="shared" si="36"/>
        <v>1248.1534246575343</v>
      </c>
      <c r="H113" s="23" t="s">
        <v>7</v>
      </c>
    </row>
    <row r="114" spans="1:8">
      <c r="A114" s="32">
        <f t="shared" si="37"/>
        <v>1396120</v>
      </c>
      <c r="B114" s="20">
        <f t="shared" si="38"/>
        <v>73480</v>
      </c>
      <c r="C114" s="20">
        <f t="shared" si="35"/>
        <v>1322640</v>
      </c>
      <c r="D114" s="21">
        <f t="shared" si="39"/>
        <v>0.01</v>
      </c>
      <c r="E114" s="33">
        <v>365</v>
      </c>
      <c r="F114" s="33">
        <v>30</v>
      </c>
      <c r="G114" s="20">
        <f t="shared" si="36"/>
        <v>1147.495890410959</v>
      </c>
      <c r="H114" s="23" t="s">
        <v>8</v>
      </c>
    </row>
    <row r="115" spans="1:8">
      <c r="A115" s="32">
        <f t="shared" si="37"/>
        <v>1322640</v>
      </c>
      <c r="B115" s="20">
        <f t="shared" si="38"/>
        <v>73480</v>
      </c>
      <c r="C115" s="20">
        <f t="shared" si="35"/>
        <v>1249160</v>
      </c>
      <c r="D115" s="21">
        <f t="shared" si="39"/>
        <v>0.01</v>
      </c>
      <c r="E115" s="33">
        <v>365</v>
      </c>
      <c r="F115" s="33">
        <v>31</v>
      </c>
      <c r="G115" s="20">
        <f t="shared" si="36"/>
        <v>1123.3380821917806</v>
      </c>
      <c r="H115" s="23" t="s">
        <v>9</v>
      </c>
    </row>
    <row r="116" spans="1:8">
      <c r="A116" s="32">
        <f t="shared" si="37"/>
        <v>1249160</v>
      </c>
      <c r="B116" s="20">
        <f t="shared" si="38"/>
        <v>73480</v>
      </c>
      <c r="C116" s="20">
        <f t="shared" si="35"/>
        <v>1175680</v>
      </c>
      <c r="D116" s="21">
        <f t="shared" si="39"/>
        <v>0.01</v>
      </c>
      <c r="E116" s="33">
        <v>365</v>
      </c>
      <c r="F116" s="33">
        <v>31</v>
      </c>
      <c r="G116" s="20">
        <f t="shared" si="36"/>
        <v>1060.9304109589041</v>
      </c>
      <c r="H116" s="23" t="s">
        <v>10</v>
      </c>
    </row>
    <row r="117" spans="1:8">
      <c r="A117" s="32">
        <f t="shared" si="37"/>
        <v>1175680</v>
      </c>
      <c r="B117" s="20">
        <f>B19</f>
        <v>73480</v>
      </c>
      <c r="C117" s="20">
        <f t="shared" si="35"/>
        <v>1102200</v>
      </c>
      <c r="D117" s="21">
        <f t="shared" si="39"/>
        <v>0.01</v>
      </c>
      <c r="E117" s="33">
        <v>365</v>
      </c>
      <c r="F117" s="33">
        <v>30</v>
      </c>
      <c r="G117" s="20">
        <f t="shared" si="36"/>
        <v>966.3123287671234</v>
      </c>
      <c r="H117" s="23" t="s">
        <v>11</v>
      </c>
    </row>
    <row r="118" spans="1:8">
      <c r="A118" s="32">
        <f t="shared" si="37"/>
        <v>1102200</v>
      </c>
      <c r="B118" s="20">
        <f t="shared" ref="B118:B119" si="40">B20</f>
        <v>73480</v>
      </c>
      <c r="C118" s="20">
        <f t="shared" si="35"/>
        <v>1028720</v>
      </c>
      <c r="D118" s="21">
        <f t="shared" si="39"/>
        <v>0.01</v>
      </c>
      <c r="E118" s="33">
        <v>365</v>
      </c>
      <c r="F118" s="33">
        <v>31</v>
      </c>
      <c r="G118" s="20">
        <f t="shared" si="36"/>
        <v>936.11506849315072</v>
      </c>
      <c r="H118" s="23" t="s">
        <v>12</v>
      </c>
    </row>
    <row r="119" spans="1:8">
      <c r="A119" s="32">
        <f t="shared" si="37"/>
        <v>1028720</v>
      </c>
      <c r="B119" s="20">
        <f t="shared" si="40"/>
        <v>73480</v>
      </c>
      <c r="C119" s="20">
        <f t="shared" si="35"/>
        <v>955240</v>
      </c>
      <c r="D119" s="21">
        <f t="shared" si="39"/>
        <v>0.01</v>
      </c>
      <c r="E119" s="33">
        <v>365</v>
      </c>
      <c r="F119" s="33">
        <v>30</v>
      </c>
      <c r="G119" s="20">
        <f t="shared" si="36"/>
        <v>845.52328767123288</v>
      </c>
      <c r="H119" s="23" t="s">
        <v>0</v>
      </c>
    </row>
    <row r="120" spans="1:8">
      <c r="A120" s="32">
        <f t="shared" si="37"/>
        <v>955240</v>
      </c>
      <c r="B120" s="20">
        <f>B22</f>
        <v>73480</v>
      </c>
      <c r="C120" s="20">
        <f t="shared" si="35"/>
        <v>881760</v>
      </c>
      <c r="D120" s="21">
        <f t="shared" si="39"/>
        <v>0.01</v>
      </c>
      <c r="E120" s="33">
        <v>365</v>
      </c>
      <c r="F120" s="33">
        <v>31</v>
      </c>
      <c r="G120" s="20">
        <f t="shared" si="36"/>
        <v>811.29972602739724</v>
      </c>
      <c r="H120" s="23" t="s">
        <v>1</v>
      </c>
    </row>
    <row r="121" spans="1:8">
      <c r="A121" s="24" t="s">
        <v>13</v>
      </c>
      <c r="B121" s="14">
        <f>SUM(B109:B120)</f>
        <v>881760</v>
      </c>
      <c r="C121" s="26"/>
      <c r="D121" s="37"/>
      <c r="E121" s="26"/>
      <c r="F121" s="26"/>
      <c r="G121" s="27">
        <f>SUM(G109:G120)</f>
        <v>13574.675068493152</v>
      </c>
      <c r="H121" s="28"/>
    </row>
    <row r="122" spans="1:8">
      <c r="A122" s="38"/>
      <c r="B122" s="7"/>
      <c r="C122" s="20"/>
      <c r="D122" s="21"/>
      <c r="E122" s="7" t="s">
        <v>21</v>
      </c>
      <c r="F122" s="20"/>
      <c r="G122" s="29"/>
      <c r="H122" s="23"/>
    </row>
    <row r="123" spans="1:8">
      <c r="A123" s="32">
        <f>C120</f>
        <v>881760</v>
      </c>
      <c r="B123" s="20">
        <f>B25</f>
        <v>73480</v>
      </c>
      <c r="C123" s="20">
        <f t="shared" ref="C123:C134" si="41">A123-B123</f>
        <v>808280</v>
      </c>
      <c r="D123" s="21">
        <f>D26</f>
        <v>0.01</v>
      </c>
      <c r="E123" s="33">
        <v>365</v>
      </c>
      <c r="F123" s="33">
        <v>31</v>
      </c>
      <c r="G123" s="20">
        <f t="shared" ref="G123:G134" si="42">(A123*D123)/365*F123</f>
        <v>748.89205479452062</v>
      </c>
      <c r="H123" s="23" t="s">
        <v>3</v>
      </c>
    </row>
    <row r="124" spans="1:8">
      <c r="A124" s="32">
        <f t="shared" ref="A124:A134" si="43">C123</f>
        <v>808280</v>
      </c>
      <c r="B124" s="20">
        <f t="shared" ref="B124:B134" si="44">B26</f>
        <v>73480</v>
      </c>
      <c r="C124" s="20">
        <f t="shared" si="41"/>
        <v>734800</v>
      </c>
      <c r="D124" s="21">
        <f t="shared" ref="D124:D134" si="45">D27</f>
        <v>0.01</v>
      </c>
      <c r="E124" s="33">
        <v>365</v>
      </c>
      <c r="F124" s="33">
        <v>28</v>
      </c>
      <c r="G124" s="20">
        <f t="shared" si="42"/>
        <v>620.05041095890419</v>
      </c>
      <c r="H124" s="23" t="s">
        <v>4</v>
      </c>
    </row>
    <row r="125" spans="1:8">
      <c r="A125" s="32">
        <f t="shared" si="43"/>
        <v>734800</v>
      </c>
      <c r="B125" s="20">
        <f t="shared" si="44"/>
        <v>73480</v>
      </c>
      <c r="C125" s="20">
        <f t="shared" si="41"/>
        <v>661320</v>
      </c>
      <c r="D125" s="21">
        <f t="shared" si="45"/>
        <v>0.01</v>
      </c>
      <c r="E125" s="33">
        <v>365</v>
      </c>
      <c r="F125" s="33">
        <v>31</v>
      </c>
      <c r="G125" s="20">
        <f t="shared" si="42"/>
        <v>624.07671232876714</v>
      </c>
      <c r="H125" s="23" t="s">
        <v>5</v>
      </c>
    </row>
    <row r="126" spans="1:8">
      <c r="A126" s="32">
        <f t="shared" si="43"/>
        <v>661320</v>
      </c>
      <c r="B126" s="20">
        <f t="shared" si="44"/>
        <v>73480</v>
      </c>
      <c r="C126" s="20">
        <f t="shared" si="41"/>
        <v>587840</v>
      </c>
      <c r="D126" s="21">
        <f t="shared" si="45"/>
        <v>0.01</v>
      </c>
      <c r="E126" s="33">
        <v>365</v>
      </c>
      <c r="F126" s="33">
        <v>30</v>
      </c>
      <c r="G126" s="20">
        <f t="shared" si="42"/>
        <v>543.55068493150679</v>
      </c>
      <c r="H126" s="23" t="s">
        <v>6</v>
      </c>
    </row>
    <row r="127" spans="1:8">
      <c r="A127" s="32">
        <f t="shared" si="43"/>
        <v>587840</v>
      </c>
      <c r="B127" s="20">
        <f t="shared" si="44"/>
        <v>73480</v>
      </c>
      <c r="C127" s="20">
        <f t="shared" si="41"/>
        <v>514360</v>
      </c>
      <c r="D127" s="21">
        <f t="shared" si="45"/>
        <v>0.01</v>
      </c>
      <c r="E127" s="33">
        <v>365</v>
      </c>
      <c r="F127" s="33">
        <v>31</v>
      </c>
      <c r="G127" s="20">
        <f t="shared" si="42"/>
        <v>499.26136986301373</v>
      </c>
      <c r="H127" s="23" t="s">
        <v>7</v>
      </c>
    </row>
    <row r="128" spans="1:8">
      <c r="A128" s="32">
        <f t="shared" si="43"/>
        <v>514360</v>
      </c>
      <c r="B128" s="20">
        <f t="shared" si="44"/>
        <v>73480</v>
      </c>
      <c r="C128" s="20">
        <f t="shared" si="41"/>
        <v>440880</v>
      </c>
      <c r="D128" s="21">
        <f t="shared" si="45"/>
        <v>0.01</v>
      </c>
      <c r="E128" s="33">
        <v>365</v>
      </c>
      <c r="F128" s="33">
        <v>30</v>
      </c>
      <c r="G128" s="20">
        <f t="shared" si="42"/>
        <v>422.76164383561644</v>
      </c>
      <c r="H128" s="23" t="s">
        <v>8</v>
      </c>
    </row>
    <row r="129" spans="1:8">
      <c r="A129" s="32">
        <f t="shared" si="43"/>
        <v>440880</v>
      </c>
      <c r="B129" s="20">
        <f t="shared" si="44"/>
        <v>73480</v>
      </c>
      <c r="C129" s="20">
        <f t="shared" si="41"/>
        <v>367400</v>
      </c>
      <c r="D129" s="21">
        <f t="shared" si="45"/>
        <v>0.01</v>
      </c>
      <c r="E129" s="33">
        <v>365</v>
      </c>
      <c r="F129" s="33">
        <v>31</v>
      </c>
      <c r="G129" s="20">
        <f t="shared" si="42"/>
        <v>374.44602739726031</v>
      </c>
      <c r="H129" s="23" t="s">
        <v>9</v>
      </c>
    </row>
    <row r="130" spans="1:8">
      <c r="A130" s="32">
        <f t="shared" si="43"/>
        <v>367400</v>
      </c>
      <c r="B130" s="20">
        <f t="shared" si="44"/>
        <v>73480</v>
      </c>
      <c r="C130" s="20">
        <f t="shared" si="41"/>
        <v>293920</v>
      </c>
      <c r="D130" s="21">
        <f t="shared" si="45"/>
        <v>0.01</v>
      </c>
      <c r="E130" s="33">
        <v>365</v>
      </c>
      <c r="F130" s="33">
        <v>31</v>
      </c>
      <c r="G130" s="20">
        <f t="shared" si="42"/>
        <v>312.03835616438357</v>
      </c>
      <c r="H130" s="23" t="s">
        <v>10</v>
      </c>
    </row>
    <row r="131" spans="1:8">
      <c r="A131" s="32">
        <f t="shared" si="43"/>
        <v>293920</v>
      </c>
      <c r="B131" s="20">
        <f t="shared" si="44"/>
        <v>73480</v>
      </c>
      <c r="C131" s="20">
        <f t="shared" si="41"/>
        <v>220440</v>
      </c>
      <c r="D131" s="21">
        <f t="shared" si="45"/>
        <v>0.01</v>
      </c>
      <c r="E131" s="33">
        <v>365</v>
      </c>
      <c r="F131" s="33">
        <v>30</v>
      </c>
      <c r="G131" s="20">
        <f t="shared" si="42"/>
        <v>241.57808219178085</v>
      </c>
      <c r="H131" s="23" t="s">
        <v>11</v>
      </c>
    </row>
    <row r="132" spans="1:8">
      <c r="A132" s="32">
        <f t="shared" si="43"/>
        <v>220440</v>
      </c>
      <c r="B132" s="20">
        <f t="shared" si="44"/>
        <v>73480</v>
      </c>
      <c r="C132" s="20">
        <f t="shared" si="41"/>
        <v>146960</v>
      </c>
      <c r="D132" s="21">
        <f t="shared" si="45"/>
        <v>0.01</v>
      </c>
      <c r="E132" s="33">
        <v>365</v>
      </c>
      <c r="F132" s="33">
        <v>31</v>
      </c>
      <c r="G132" s="20">
        <f t="shared" si="42"/>
        <v>187.22301369863015</v>
      </c>
      <c r="H132" s="23" t="s">
        <v>12</v>
      </c>
    </row>
    <row r="133" spans="1:8">
      <c r="A133" s="32">
        <f t="shared" si="43"/>
        <v>146960</v>
      </c>
      <c r="B133" s="20">
        <f t="shared" si="44"/>
        <v>73480</v>
      </c>
      <c r="C133" s="20">
        <f t="shared" si="41"/>
        <v>73480</v>
      </c>
      <c r="D133" s="21">
        <f t="shared" si="45"/>
        <v>0.01</v>
      </c>
      <c r="E133" s="33">
        <v>365</v>
      </c>
      <c r="F133" s="33">
        <v>30</v>
      </c>
      <c r="G133" s="20">
        <f t="shared" si="42"/>
        <v>120.78904109589043</v>
      </c>
      <c r="H133" s="23" t="s">
        <v>0</v>
      </c>
    </row>
    <row r="134" spans="1:8">
      <c r="A134" s="32">
        <f t="shared" si="43"/>
        <v>73480</v>
      </c>
      <c r="B134" s="20">
        <f t="shared" si="44"/>
        <v>73480</v>
      </c>
      <c r="C134" s="20">
        <f t="shared" si="41"/>
        <v>0</v>
      </c>
      <c r="D134" s="21">
        <f t="shared" si="45"/>
        <v>0</v>
      </c>
      <c r="E134" s="33">
        <v>365</v>
      </c>
      <c r="F134" s="33">
        <v>31</v>
      </c>
      <c r="G134" s="20">
        <f t="shared" si="42"/>
        <v>0</v>
      </c>
      <c r="H134" s="23" t="s">
        <v>1</v>
      </c>
    </row>
    <row r="135" spans="1:8">
      <c r="A135" s="24" t="s">
        <v>13</v>
      </c>
      <c r="B135" s="14">
        <f>SUM(B123:B134)</f>
        <v>881760</v>
      </c>
      <c r="C135" s="14"/>
      <c r="D135" s="39"/>
      <c r="E135" s="40"/>
      <c r="F135" s="40"/>
      <c r="G135" s="14">
        <f>SUM(G123:G134)</f>
        <v>4694.6673972602739</v>
      </c>
      <c r="H135" s="28"/>
    </row>
    <row r="136" spans="1:8">
      <c r="A136" s="19"/>
      <c r="B136" s="20"/>
      <c r="C136" s="20"/>
      <c r="D136" s="21"/>
      <c r="E136" s="7"/>
      <c r="F136" s="20"/>
      <c r="G136" s="20"/>
      <c r="H136" s="36"/>
    </row>
    <row r="137" spans="1:8">
      <c r="A137" s="34" t="s">
        <v>22</v>
      </c>
      <c r="B137" s="20"/>
      <c r="C137" s="20"/>
      <c r="D137" s="20"/>
      <c r="E137" s="20"/>
      <c r="F137" s="20"/>
      <c r="G137" s="41">
        <f>SUM(G9,G23,G37,G51,G65,G79,G93,G107,G121,G135)</f>
        <v>366708.46772356168</v>
      </c>
      <c r="H137" s="36"/>
    </row>
    <row r="138" spans="1:8">
      <c r="A138" s="42"/>
      <c r="B138" s="43"/>
      <c r="C138" s="43"/>
      <c r="D138" s="43"/>
      <c r="E138" s="43"/>
      <c r="F138" s="43"/>
      <c r="G138" s="43"/>
      <c r="H138" s="44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tabSelected="1" topLeftCell="A102" workbookViewId="0">
      <selection activeCell="T104" sqref="T104"/>
    </sheetView>
  </sheetViews>
  <sheetFormatPr defaultRowHeight="15"/>
  <cols>
    <col min="1" max="1" width="11.7109375" customWidth="1"/>
    <col min="2" max="3" width="11.5703125" customWidth="1"/>
    <col min="7" max="7" width="13.7109375" customWidth="1"/>
  </cols>
  <sheetData>
    <row r="1" spans="1:8" ht="18.75">
      <c r="A1" s="1"/>
      <c r="B1" s="1" t="s">
        <v>24</v>
      </c>
      <c r="C1" s="1"/>
      <c r="D1" s="1"/>
      <c r="E1" s="1"/>
      <c r="F1" s="1"/>
      <c r="G1" s="1"/>
      <c r="H1" s="1"/>
    </row>
    <row r="2" spans="1:8" ht="18.75">
      <c r="A2" s="1"/>
      <c r="B2" s="1"/>
      <c r="C2" s="1"/>
      <c r="D2" s="1"/>
      <c r="E2" s="1"/>
      <c r="F2" s="1"/>
      <c r="G2" s="1"/>
      <c r="H2" s="1"/>
    </row>
    <row r="3" spans="1:8">
      <c r="A3" s="50" t="s">
        <v>28</v>
      </c>
      <c r="B3" s="50"/>
      <c r="C3" s="50"/>
      <c r="D3" s="50"/>
      <c r="E3" s="50"/>
      <c r="F3" s="50"/>
      <c r="G3" s="50"/>
      <c r="H3" s="50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/>
      <c r="B5" s="4"/>
      <c r="C5" s="4"/>
      <c r="D5" s="4"/>
      <c r="E5" s="4" t="s">
        <v>23</v>
      </c>
      <c r="F5" s="4"/>
      <c r="G5" s="4"/>
      <c r="H5" s="5"/>
    </row>
    <row r="6" spans="1:8">
      <c r="A6" s="6"/>
      <c r="B6" s="7"/>
      <c r="C6" s="7"/>
      <c r="D6" s="8"/>
      <c r="E6" s="8"/>
      <c r="F6" s="8"/>
      <c r="G6" s="8"/>
      <c r="H6" s="9"/>
    </row>
    <row r="7" spans="1:8">
      <c r="A7" s="6"/>
      <c r="B7" s="8"/>
      <c r="C7" s="8"/>
      <c r="D7" s="10">
        <v>0.01</v>
      </c>
      <c r="E7" s="11">
        <v>365</v>
      </c>
      <c r="F7" s="11">
        <v>30</v>
      </c>
      <c r="G7" s="8">
        <f>(A7*D7)/365*F7</f>
        <v>0</v>
      </c>
      <c r="H7" s="9" t="s">
        <v>0</v>
      </c>
    </row>
    <row r="8" spans="1:8">
      <c r="A8" s="6">
        <v>6500000</v>
      </c>
      <c r="B8" s="8"/>
      <c r="C8" s="8"/>
      <c r="D8" s="10">
        <v>0.01</v>
      </c>
      <c r="E8" s="11">
        <v>365</v>
      </c>
      <c r="F8" s="11">
        <v>30</v>
      </c>
      <c r="G8" s="8">
        <f>(A8*D8)/365*30</f>
        <v>5342.4657534246571</v>
      </c>
      <c r="H8" s="9" t="s">
        <v>1</v>
      </c>
    </row>
    <row r="9" spans="1:8">
      <c r="A9" s="12">
        <f>SUM(A7:A8)</f>
        <v>6500000</v>
      </c>
      <c r="B9" s="13"/>
      <c r="C9" s="13"/>
      <c r="D9" s="13"/>
      <c r="E9" s="13"/>
      <c r="F9" s="13"/>
      <c r="G9" s="14">
        <f>SUM(G6:G8)</f>
        <v>5342.4657534246571</v>
      </c>
      <c r="H9" s="15"/>
    </row>
    <row r="10" spans="1:8">
      <c r="A10" s="16"/>
      <c r="B10" s="17"/>
      <c r="C10" s="17"/>
      <c r="D10" s="17"/>
      <c r="E10" s="17" t="s">
        <v>2</v>
      </c>
      <c r="F10" s="17"/>
      <c r="G10" s="17"/>
      <c r="H10" s="18"/>
    </row>
    <row r="11" spans="1:8">
      <c r="A11" s="19">
        <f>A9</f>
        <v>6500000</v>
      </c>
      <c r="B11" s="20">
        <v>60205</v>
      </c>
      <c r="C11" s="20">
        <f t="shared" ref="C11:C22" si="0">A11-B11</f>
        <v>6439795</v>
      </c>
      <c r="D11" s="21">
        <v>0.01</v>
      </c>
      <c r="E11" s="22">
        <v>365</v>
      </c>
      <c r="F11" s="22">
        <v>31</v>
      </c>
      <c r="G11" s="20">
        <f t="shared" ref="G11:G22" si="1">(A11*D11)/365*F11</f>
        <v>5520.5479452054797</v>
      </c>
      <c r="H11" s="23" t="s">
        <v>3</v>
      </c>
    </row>
    <row r="12" spans="1:8">
      <c r="A12" s="19">
        <f t="shared" ref="A12:A22" si="2">C11</f>
        <v>6439795</v>
      </c>
      <c r="B12" s="20">
        <v>60185</v>
      </c>
      <c r="C12" s="20">
        <f t="shared" si="0"/>
        <v>6379610</v>
      </c>
      <c r="D12" s="21">
        <f t="shared" ref="D12:D22" si="3">D11</f>
        <v>0.01</v>
      </c>
      <c r="E12" s="22">
        <v>365</v>
      </c>
      <c r="F12" s="22">
        <v>28</v>
      </c>
      <c r="G12" s="20">
        <f t="shared" si="1"/>
        <v>4940.1167123287678</v>
      </c>
      <c r="H12" s="23" t="s">
        <v>4</v>
      </c>
    </row>
    <row r="13" spans="1:8">
      <c r="A13" s="19">
        <f t="shared" si="2"/>
        <v>6379610</v>
      </c>
      <c r="B13" s="20">
        <v>60185</v>
      </c>
      <c r="C13" s="20">
        <f t="shared" si="0"/>
        <v>6319425</v>
      </c>
      <c r="D13" s="21">
        <f t="shared" si="3"/>
        <v>0.01</v>
      </c>
      <c r="E13" s="22">
        <v>365</v>
      </c>
      <c r="F13" s="22">
        <v>31</v>
      </c>
      <c r="G13" s="20">
        <f t="shared" si="1"/>
        <v>5418.2989041095889</v>
      </c>
      <c r="H13" s="23" t="s">
        <v>5</v>
      </c>
    </row>
    <row r="14" spans="1:8">
      <c r="A14" s="19">
        <f t="shared" si="2"/>
        <v>6319425</v>
      </c>
      <c r="B14" s="20">
        <v>60185</v>
      </c>
      <c r="C14" s="20">
        <f t="shared" si="0"/>
        <v>6259240</v>
      </c>
      <c r="D14" s="21">
        <f t="shared" si="3"/>
        <v>0.01</v>
      </c>
      <c r="E14" s="22">
        <v>365</v>
      </c>
      <c r="F14" s="22">
        <v>30</v>
      </c>
      <c r="G14" s="20">
        <f t="shared" si="1"/>
        <v>5194.0479452054797</v>
      </c>
      <c r="H14" s="23" t="s">
        <v>6</v>
      </c>
    </row>
    <row r="15" spans="1:8">
      <c r="A15" s="19">
        <f t="shared" si="2"/>
        <v>6259240</v>
      </c>
      <c r="B15" s="20">
        <v>60185</v>
      </c>
      <c r="C15" s="20">
        <f t="shared" si="0"/>
        <v>6199055</v>
      </c>
      <c r="D15" s="21">
        <f t="shared" si="3"/>
        <v>0.01</v>
      </c>
      <c r="E15" s="22">
        <v>365</v>
      </c>
      <c r="F15" s="22">
        <v>31</v>
      </c>
      <c r="G15" s="20">
        <f t="shared" si="1"/>
        <v>5316.0668493150688</v>
      </c>
      <c r="H15" s="23" t="s">
        <v>7</v>
      </c>
    </row>
    <row r="16" spans="1:8">
      <c r="A16" s="19">
        <f t="shared" si="2"/>
        <v>6199055</v>
      </c>
      <c r="B16" s="20">
        <v>60185</v>
      </c>
      <c r="C16" s="20">
        <f t="shared" si="0"/>
        <v>6138870</v>
      </c>
      <c r="D16" s="21">
        <f t="shared" si="3"/>
        <v>0.01</v>
      </c>
      <c r="E16" s="22">
        <v>365</v>
      </c>
      <c r="F16" s="22">
        <v>30</v>
      </c>
      <c r="G16" s="20">
        <f t="shared" si="1"/>
        <v>5095.1136986301372</v>
      </c>
      <c r="H16" s="23" t="s">
        <v>8</v>
      </c>
    </row>
    <row r="17" spans="1:8">
      <c r="A17" s="19">
        <f t="shared" si="2"/>
        <v>6138870</v>
      </c>
      <c r="B17" s="20">
        <v>60185</v>
      </c>
      <c r="C17" s="20">
        <f t="shared" si="0"/>
        <v>6078685</v>
      </c>
      <c r="D17" s="21">
        <f t="shared" si="3"/>
        <v>0.01</v>
      </c>
      <c r="E17" s="22">
        <v>365</v>
      </c>
      <c r="F17" s="22">
        <v>31</v>
      </c>
      <c r="G17" s="20">
        <f t="shared" si="1"/>
        <v>5213.8347945205478</v>
      </c>
      <c r="H17" s="23" t="s">
        <v>9</v>
      </c>
    </row>
    <row r="18" spans="1:8">
      <c r="A18" s="19">
        <f t="shared" si="2"/>
        <v>6078685</v>
      </c>
      <c r="B18" s="20">
        <v>60185</v>
      </c>
      <c r="C18" s="20">
        <f t="shared" si="0"/>
        <v>6018500</v>
      </c>
      <c r="D18" s="21">
        <f t="shared" si="3"/>
        <v>0.01</v>
      </c>
      <c r="E18" s="22">
        <v>365</v>
      </c>
      <c r="F18" s="22">
        <v>31</v>
      </c>
      <c r="G18" s="20">
        <f t="shared" si="1"/>
        <v>5162.7187671232878</v>
      </c>
      <c r="H18" s="23" t="s">
        <v>10</v>
      </c>
    </row>
    <row r="19" spans="1:8">
      <c r="A19" s="19">
        <f t="shared" si="2"/>
        <v>6018500</v>
      </c>
      <c r="B19" s="20">
        <v>60185</v>
      </c>
      <c r="C19" s="20">
        <f t="shared" si="0"/>
        <v>5958315</v>
      </c>
      <c r="D19" s="21">
        <f t="shared" si="3"/>
        <v>0.01</v>
      </c>
      <c r="E19" s="22">
        <v>365</v>
      </c>
      <c r="F19" s="22">
        <v>30</v>
      </c>
      <c r="G19" s="20">
        <f t="shared" si="1"/>
        <v>4946.7123287671238</v>
      </c>
      <c r="H19" s="23" t="s">
        <v>11</v>
      </c>
    </row>
    <row r="20" spans="1:8">
      <c r="A20" s="19">
        <f t="shared" si="2"/>
        <v>5958315</v>
      </c>
      <c r="B20" s="20">
        <v>60185</v>
      </c>
      <c r="C20" s="20">
        <f t="shared" si="0"/>
        <v>5898130</v>
      </c>
      <c r="D20" s="21">
        <f t="shared" si="3"/>
        <v>0.01</v>
      </c>
      <c r="E20" s="22">
        <v>365</v>
      </c>
      <c r="F20" s="22">
        <v>31</v>
      </c>
      <c r="G20" s="20">
        <f t="shared" si="1"/>
        <v>5060.4867123287677</v>
      </c>
      <c r="H20" s="23" t="s">
        <v>12</v>
      </c>
    </row>
    <row r="21" spans="1:8">
      <c r="A21" s="19">
        <f t="shared" si="2"/>
        <v>5898130</v>
      </c>
      <c r="B21" s="20">
        <v>60185</v>
      </c>
      <c r="C21" s="20">
        <f t="shared" si="0"/>
        <v>5837945</v>
      </c>
      <c r="D21" s="21">
        <f t="shared" si="3"/>
        <v>0.01</v>
      </c>
      <c r="E21" s="22">
        <v>365</v>
      </c>
      <c r="F21" s="22">
        <v>30</v>
      </c>
      <c r="G21" s="20">
        <f t="shared" si="1"/>
        <v>4847.7780821917813</v>
      </c>
      <c r="H21" s="23" t="s">
        <v>0</v>
      </c>
    </row>
    <row r="22" spans="1:8">
      <c r="A22" s="19">
        <f t="shared" si="2"/>
        <v>5837945</v>
      </c>
      <c r="B22" s="20">
        <v>60185</v>
      </c>
      <c r="C22" s="20">
        <f t="shared" si="0"/>
        <v>5777760</v>
      </c>
      <c r="D22" s="21">
        <f t="shared" si="3"/>
        <v>0.01</v>
      </c>
      <c r="E22" s="22">
        <v>365</v>
      </c>
      <c r="F22" s="22">
        <v>31</v>
      </c>
      <c r="G22" s="20">
        <f t="shared" si="1"/>
        <v>4958.2546575342467</v>
      </c>
      <c r="H22" s="23" t="s">
        <v>1</v>
      </c>
    </row>
    <row r="23" spans="1:8">
      <c r="A23" s="24" t="s">
        <v>13</v>
      </c>
      <c r="B23" s="25">
        <f>SUM(B11:B22)</f>
        <v>722240</v>
      </c>
      <c r="C23" s="26"/>
      <c r="D23" s="26"/>
      <c r="E23" s="26"/>
      <c r="F23" s="26"/>
      <c r="G23" s="27">
        <f>SUM(G11:G22)</f>
        <v>61673.977397260278</v>
      </c>
      <c r="H23" s="28"/>
    </row>
    <row r="24" spans="1:8">
      <c r="A24" s="19"/>
      <c r="B24" s="20"/>
      <c r="C24" s="20"/>
      <c r="D24" s="20"/>
      <c r="E24" s="29" t="s">
        <v>14</v>
      </c>
      <c r="F24" s="20"/>
      <c r="G24" s="20"/>
      <c r="H24" s="23"/>
    </row>
    <row r="25" spans="1:8">
      <c r="A25" s="19">
        <f>C22</f>
        <v>5777760</v>
      </c>
      <c r="B25" s="20">
        <f>B12</f>
        <v>60185</v>
      </c>
      <c r="C25" s="20">
        <f t="shared" ref="C25:C36" si="4">A25-B25</f>
        <v>5717575</v>
      </c>
      <c r="D25" s="21">
        <f t="shared" ref="D25:D36" si="5">D11</f>
        <v>0.01</v>
      </c>
      <c r="E25" s="22">
        <v>365</v>
      </c>
      <c r="F25" s="22">
        <v>31</v>
      </c>
      <c r="G25" s="20">
        <f t="shared" ref="G25:G36" si="6">(A25*D25)/365*F25</f>
        <v>4907.1386301369866</v>
      </c>
      <c r="H25" s="30" t="s">
        <v>3</v>
      </c>
    </row>
    <row r="26" spans="1:8">
      <c r="A26" s="19">
        <f t="shared" ref="A26:A36" si="7">C25</f>
        <v>5717575</v>
      </c>
      <c r="B26" s="20">
        <f>B13</f>
        <v>60185</v>
      </c>
      <c r="C26" s="20">
        <f t="shared" si="4"/>
        <v>5657390</v>
      </c>
      <c r="D26" s="21">
        <f t="shared" si="5"/>
        <v>0.01</v>
      </c>
      <c r="E26" s="22">
        <v>365</v>
      </c>
      <c r="F26" s="22">
        <v>28</v>
      </c>
      <c r="G26" s="20">
        <f t="shared" si="6"/>
        <v>4386.0849315068499</v>
      </c>
      <c r="H26" s="30" t="s">
        <v>4</v>
      </c>
    </row>
    <row r="27" spans="1:8">
      <c r="A27" s="19">
        <f t="shared" si="7"/>
        <v>5657390</v>
      </c>
      <c r="B27" s="20">
        <f t="shared" ref="B27:B36" si="8">B13</f>
        <v>60185</v>
      </c>
      <c r="C27" s="20">
        <f t="shared" si="4"/>
        <v>5597205</v>
      </c>
      <c r="D27" s="21">
        <f t="shared" si="5"/>
        <v>0.01</v>
      </c>
      <c r="E27" s="22">
        <v>365</v>
      </c>
      <c r="F27" s="22">
        <v>31</v>
      </c>
      <c r="G27" s="20">
        <f t="shared" si="6"/>
        <v>4804.9065753424657</v>
      </c>
      <c r="H27" s="30" t="s">
        <v>5</v>
      </c>
    </row>
    <row r="28" spans="1:8">
      <c r="A28" s="19">
        <f t="shared" si="7"/>
        <v>5597205</v>
      </c>
      <c r="B28" s="20">
        <f t="shared" si="8"/>
        <v>60185</v>
      </c>
      <c r="C28" s="20">
        <f t="shared" si="4"/>
        <v>5537020</v>
      </c>
      <c r="D28" s="21">
        <f t="shared" si="5"/>
        <v>0.01</v>
      </c>
      <c r="E28" s="22">
        <v>365</v>
      </c>
      <c r="F28" s="22">
        <v>30</v>
      </c>
      <c r="G28" s="20">
        <f t="shared" si="6"/>
        <v>4600.4424657534246</v>
      </c>
      <c r="H28" s="30" t="s">
        <v>6</v>
      </c>
    </row>
    <row r="29" spans="1:8">
      <c r="A29" s="19">
        <f t="shared" si="7"/>
        <v>5537020</v>
      </c>
      <c r="B29" s="20">
        <f t="shared" si="8"/>
        <v>60185</v>
      </c>
      <c r="C29" s="20">
        <f t="shared" si="4"/>
        <v>5476835</v>
      </c>
      <c r="D29" s="21">
        <f t="shared" si="5"/>
        <v>0.01</v>
      </c>
      <c r="E29" s="22">
        <v>365</v>
      </c>
      <c r="F29" s="22">
        <v>31</v>
      </c>
      <c r="G29" s="20">
        <f t="shared" si="6"/>
        <v>4702.6745205479456</v>
      </c>
      <c r="H29" s="30" t="s">
        <v>7</v>
      </c>
    </row>
    <row r="30" spans="1:8">
      <c r="A30" s="19">
        <f t="shared" si="7"/>
        <v>5476835</v>
      </c>
      <c r="B30" s="20">
        <f t="shared" si="8"/>
        <v>60185</v>
      </c>
      <c r="C30" s="20">
        <f t="shared" si="4"/>
        <v>5416650</v>
      </c>
      <c r="D30" s="21">
        <f t="shared" si="5"/>
        <v>0.01</v>
      </c>
      <c r="E30" s="22">
        <v>365</v>
      </c>
      <c r="F30" s="22">
        <v>30</v>
      </c>
      <c r="G30" s="20">
        <f t="shared" si="6"/>
        <v>4501.5082191780821</v>
      </c>
      <c r="H30" s="30" t="s">
        <v>8</v>
      </c>
    </row>
    <row r="31" spans="1:8">
      <c r="A31" s="19">
        <f t="shared" si="7"/>
        <v>5416650</v>
      </c>
      <c r="B31" s="20">
        <f t="shared" si="8"/>
        <v>60185</v>
      </c>
      <c r="C31" s="20">
        <f t="shared" si="4"/>
        <v>5356465</v>
      </c>
      <c r="D31" s="21">
        <f t="shared" si="5"/>
        <v>0.01</v>
      </c>
      <c r="E31" s="22">
        <v>365</v>
      </c>
      <c r="F31" s="22">
        <v>31</v>
      </c>
      <c r="G31" s="20">
        <f t="shared" si="6"/>
        <v>4600.4424657534255</v>
      </c>
      <c r="H31" s="30" t="s">
        <v>9</v>
      </c>
    </row>
    <row r="32" spans="1:8">
      <c r="A32" s="19">
        <f t="shared" si="7"/>
        <v>5356465</v>
      </c>
      <c r="B32" s="20">
        <f t="shared" si="8"/>
        <v>60185</v>
      </c>
      <c r="C32" s="20">
        <f t="shared" si="4"/>
        <v>5296280</v>
      </c>
      <c r="D32" s="21">
        <f t="shared" si="5"/>
        <v>0.01</v>
      </c>
      <c r="E32" s="22">
        <v>365</v>
      </c>
      <c r="F32" s="22">
        <v>31</v>
      </c>
      <c r="G32" s="20">
        <f t="shared" si="6"/>
        <v>4549.3264383561645</v>
      </c>
      <c r="H32" s="30" t="s">
        <v>10</v>
      </c>
    </row>
    <row r="33" spans="1:8">
      <c r="A33" s="19">
        <f t="shared" si="7"/>
        <v>5296280</v>
      </c>
      <c r="B33" s="20">
        <f t="shared" si="8"/>
        <v>60185</v>
      </c>
      <c r="C33" s="20">
        <f t="shared" si="4"/>
        <v>5236095</v>
      </c>
      <c r="D33" s="21">
        <f t="shared" si="5"/>
        <v>0.01</v>
      </c>
      <c r="E33" s="22">
        <v>365</v>
      </c>
      <c r="F33" s="22">
        <v>30</v>
      </c>
      <c r="G33" s="20">
        <f t="shared" si="6"/>
        <v>4353.1068493150688</v>
      </c>
      <c r="H33" s="30" t="s">
        <v>11</v>
      </c>
    </row>
    <row r="34" spans="1:8">
      <c r="A34" s="19">
        <f t="shared" si="7"/>
        <v>5236095</v>
      </c>
      <c r="B34" s="20">
        <f t="shared" si="8"/>
        <v>60185</v>
      </c>
      <c r="C34" s="20">
        <f t="shared" si="4"/>
        <v>5175910</v>
      </c>
      <c r="D34" s="21">
        <f t="shared" si="5"/>
        <v>0.01</v>
      </c>
      <c r="E34" s="22">
        <v>365</v>
      </c>
      <c r="F34" s="22">
        <v>31</v>
      </c>
      <c r="G34" s="20">
        <f t="shared" si="6"/>
        <v>4447.0943835616445</v>
      </c>
      <c r="H34" s="30" t="s">
        <v>12</v>
      </c>
    </row>
    <row r="35" spans="1:8">
      <c r="A35" s="19">
        <f t="shared" si="7"/>
        <v>5175910</v>
      </c>
      <c r="B35" s="20">
        <f t="shared" si="8"/>
        <v>60185</v>
      </c>
      <c r="C35" s="20">
        <f t="shared" si="4"/>
        <v>5115725</v>
      </c>
      <c r="D35" s="21">
        <f t="shared" si="5"/>
        <v>0.01</v>
      </c>
      <c r="E35" s="22">
        <v>365</v>
      </c>
      <c r="F35" s="22">
        <v>30</v>
      </c>
      <c r="G35" s="20">
        <f t="shared" si="6"/>
        <v>4254.1726027397253</v>
      </c>
      <c r="H35" s="30" t="s">
        <v>0</v>
      </c>
    </row>
    <row r="36" spans="1:8">
      <c r="A36" s="19">
        <f t="shared" si="7"/>
        <v>5115725</v>
      </c>
      <c r="B36" s="20">
        <f t="shared" si="8"/>
        <v>60185</v>
      </c>
      <c r="C36" s="20">
        <f t="shared" si="4"/>
        <v>5055540</v>
      </c>
      <c r="D36" s="21">
        <f t="shared" si="5"/>
        <v>0.01</v>
      </c>
      <c r="E36" s="22">
        <v>365</v>
      </c>
      <c r="F36" s="22">
        <v>31</v>
      </c>
      <c r="G36" s="20">
        <f t="shared" si="6"/>
        <v>4344.8623287671235</v>
      </c>
      <c r="H36" s="30" t="s">
        <v>1</v>
      </c>
    </row>
    <row r="37" spans="1:8">
      <c r="A37" s="24" t="s">
        <v>13</v>
      </c>
      <c r="B37" s="25">
        <f>SUM(B25:B36)</f>
        <v>722220</v>
      </c>
      <c r="C37" s="26"/>
      <c r="D37" s="26"/>
      <c r="E37" s="26"/>
      <c r="F37" s="26"/>
      <c r="G37" s="27">
        <f>SUM(G25:G36)</f>
        <v>54451.760410958901</v>
      </c>
      <c r="H37" s="31"/>
    </row>
    <row r="38" spans="1:8">
      <c r="A38" s="19"/>
      <c r="B38" s="20"/>
      <c r="C38" s="29"/>
      <c r="D38" s="29"/>
      <c r="E38" s="29" t="s">
        <v>15</v>
      </c>
      <c r="F38" s="29"/>
      <c r="G38" s="20"/>
      <c r="H38" s="30"/>
    </row>
    <row r="39" spans="1:8">
      <c r="A39" s="19">
        <f>C36</f>
        <v>5055540</v>
      </c>
      <c r="B39" s="20">
        <f>B12</f>
        <v>60185</v>
      </c>
      <c r="C39" s="20">
        <f t="shared" ref="C39:C50" si="9">A39-B39</f>
        <v>4995355</v>
      </c>
      <c r="D39" s="21">
        <f t="shared" ref="D39:D50" si="10">D11</f>
        <v>0.01</v>
      </c>
      <c r="E39" s="22">
        <v>365</v>
      </c>
      <c r="F39" s="22">
        <v>31</v>
      </c>
      <c r="G39" s="20">
        <f t="shared" ref="G39:G50" si="11">(A39*D39)/365*F39</f>
        <v>4293.7463013698625</v>
      </c>
      <c r="H39" s="30" t="s">
        <v>3</v>
      </c>
    </row>
    <row r="40" spans="1:8">
      <c r="A40" s="19">
        <f t="shared" ref="A40:A50" si="12">C39</f>
        <v>4995355</v>
      </c>
      <c r="B40" s="20">
        <f>B13</f>
        <v>60185</v>
      </c>
      <c r="C40" s="20">
        <f t="shared" si="9"/>
        <v>4935170</v>
      </c>
      <c r="D40" s="21">
        <f t="shared" si="10"/>
        <v>0.01</v>
      </c>
      <c r="E40" s="22">
        <v>365</v>
      </c>
      <c r="F40" s="22">
        <v>28</v>
      </c>
      <c r="G40" s="20">
        <f t="shared" si="11"/>
        <v>3832.053150684932</v>
      </c>
      <c r="H40" s="30" t="s">
        <v>4</v>
      </c>
    </row>
    <row r="41" spans="1:8">
      <c r="A41" s="19">
        <f t="shared" si="12"/>
        <v>4935170</v>
      </c>
      <c r="B41" s="20">
        <f t="shared" ref="B41:B50" si="13">B13</f>
        <v>60185</v>
      </c>
      <c r="C41" s="20">
        <f t="shared" si="9"/>
        <v>4874985</v>
      </c>
      <c r="D41" s="21">
        <f t="shared" si="10"/>
        <v>0.01</v>
      </c>
      <c r="E41" s="22">
        <v>365</v>
      </c>
      <c r="F41" s="22">
        <v>31</v>
      </c>
      <c r="G41" s="20">
        <f t="shared" si="11"/>
        <v>4191.5142465753433</v>
      </c>
      <c r="H41" s="30" t="s">
        <v>5</v>
      </c>
    </row>
    <row r="42" spans="1:8">
      <c r="A42" s="19">
        <f t="shared" si="12"/>
        <v>4874985</v>
      </c>
      <c r="B42" s="20">
        <f t="shared" si="13"/>
        <v>60185</v>
      </c>
      <c r="C42" s="20">
        <f t="shared" si="9"/>
        <v>4814800</v>
      </c>
      <c r="D42" s="21">
        <f t="shared" si="10"/>
        <v>0.01</v>
      </c>
      <c r="E42" s="22">
        <v>365</v>
      </c>
      <c r="F42" s="22">
        <v>30</v>
      </c>
      <c r="G42" s="20">
        <f t="shared" si="11"/>
        <v>4006.8369863013695</v>
      </c>
      <c r="H42" s="30" t="s">
        <v>6</v>
      </c>
    </row>
    <row r="43" spans="1:8">
      <c r="A43" s="19">
        <f t="shared" si="12"/>
        <v>4814800</v>
      </c>
      <c r="B43" s="20">
        <f t="shared" si="13"/>
        <v>60185</v>
      </c>
      <c r="C43" s="20">
        <f t="shared" si="9"/>
        <v>4754615</v>
      </c>
      <c r="D43" s="21">
        <f t="shared" si="10"/>
        <v>0.01</v>
      </c>
      <c r="E43" s="22">
        <v>365</v>
      </c>
      <c r="F43" s="22">
        <v>31</v>
      </c>
      <c r="G43" s="20">
        <f t="shared" si="11"/>
        <v>4089.2821917808219</v>
      </c>
      <c r="H43" s="30" t="s">
        <v>7</v>
      </c>
    </row>
    <row r="44" spans="1:8">
      <c r="A44" s="19">
        <f t="shared" si="12"/>
        <v>4754615</v>
      </c>
      <c r="B44" s="20">
        <f t="shared" si="13"/>
        <v>60185</v>
      </c>
      <c r="C44" s="20">
        <f t="shared" si="9"/>
        <v>4694430</v>
      </c>
      <c r="D44" s="21">
        <f t="shared" si="10"/>
        <v>0.01</v>
      </c>
      <c r="E44" s="22">
        <v>365</v>
      </c>
      <c r="F44" s="22">
        <v>30</v>
      </c>
      <c r="G44" s="20">
        <f t="shared" si="11"/>
        <v>3907.9027397260274</v>
      </c>
      <c r="H44" s="30" t="s">
        <v>8</v>
      </c>
    </row>
    <row r="45" spans="1:8">
      <c r="A45" s="19">
        <f t="shared" si="12"/>
        <v>4694430</v>
      </c>
      <c r="B45" s="20">
        <f t="shared" si="13"/>
        <v>60185</v>
      </c>
      <c r="C45" s="20">
        <f t="shared" si="9"/>
        <v>4634245</v>
      </c>
      <c r="D45" s="21">
        <f t="shared" si="10"/>
        <v>0.01</v>
      </c>
      <c r="E45" s="22">
        <v>365</v>
      </c>
      <c r="F45" s="22">
        <v>31</v>
      </c>
      <c r="G45" s="20">
        <f t="shared" si="11"/>
        <v>3987.0501369863014</v>
      </c>
      <c r="H45" s="23" t="s">
        <v>9</v>
      </c>
    </row>
    <row r="46" spans="1:8">
      <c r="A46" s="19">
        <f t="shared" si="12"/>
        <v>4634245</v>
      </c>
      <c r="B46" s="20">
        <f t="shared" si="13"/>
        <v>60185</v>
      </c>
      <c r="C46" s="20">
        <f t="shared" si="9"/>
        <v>4574060</v>
      </c>
      <c r="D46" s="21">
        <f t="shared" si="10"/>
        <v>0.01</v>
      </c>
      <c r="E46" s="22">
        <v>365</v>
      </c>
      <c r="F46" s="22">
        <v>31</v>
      </c>
      <c r="G46" s="20">
        <f t="shared" si="11"/>
        <v>3935.9341095890413</v>
      </c>
      <c r="H46" s="23" t="s">
        <v>10</v>
      </c>
    </row>
    <row r="47" spans="1:8">
      <c r="A47" s="19">
        <f t="shared" si="12"/>
        <v>4574060</v>
      </c>
      <c r="B47" s="20">
        <f t="shared" si="13"/>
        <v>60185</v>
      </c>
      <c r="C47" s="20">
        <f t="shared" si="9"/>
        <v>4513875</v>
      </c>
      <c r="D47" s="21">
        <f t="shared" si="10"/>
        <v>0.01</v>
      </c>
      <c r="E47" s="22">
        <v>365</v>
      </c>
      <c r="F47" s="22">
        <v>30</v>
      </c>
      <c r="G47" s="20">
        <f t="shared" si="11"/>
        <v>3759.5013698630137</v>
      </c>
      <c r="H47" s="23" t="s">
        <v>11</v>
      </c>
    </row>
    <row r="48" spans="1:8">
      <c r="A48" s="19">
        <f t="shared" si="12"/>
        <v>4513875</v>
      </c>
      <c r="B48" s="20">
        <f t="shared" si="13"/>
        <v>60185</v>
      </c>
      <c r="C48" s="20">
        <f t="shared" si="9"/>
        <v>4453690</v>
      </c>
      <c r="D48" s="21">
        <f t="shared" si="10"/>
        <v>0.01</v>
      </c>
      <c r="E48" s="22">
        <v>365</v>
      </c>
      <c r="F48" s="22">
        <v>31</v>
      </c>
      <c r="G48" s="20">
        <f t="shared" si="11"/>
        <v>3833.7020547945208</v>
      </c>
      <c r="H48" s="23" t="s">
        <v>12</v>
      </c>
    </row>
    <row r="49" spans="1:8">
      <c r="A49" s="19">
        <f t="shared" si="12"/>
        <v>4453690</v>
      </c>
      <c r="B49" s="20">
        <f t="shared" si="13"/>
        <v>60185</v>
      </c>
      <c r="C49" s="20">
        <f t="shared" si="9"/>
        <v>4393505</v>
      </c>
      <c r="D49" s="21">
        <f t="shared" si="10"/>
        <v>0.01</v>
      </c>
      <c r="E49" s="22">
        <v>365</v>
      </c>
      <c r="F49" s="22">
        <v>30</v>
      </c>
      <c r="G49" s="20">
        <f t="shared" si="11"/>
        <v>3660.5671232876712</v>
      </c>
      <c r="H49" s="23" t="s">
        <v>0</v>
      </c>
    </row>
    <row r="50" spans="1:8">
      <c r="A50" s="19">
        <f t="shared" si="12"/>
        <v>4393505</v>
      </c>
      <c r="B50" s="20">
        <f t="shared" si="13"/>
        <v>60185</v>
      </c>
      <c r="C50" s="20">
        <f t="shared" si="9"/>
        <v>4333320</v>
      </c>
      <c r="D50" s="21">
        <f t="shared" si="10"/>
        <v>0.01</v>
      </c>
      <c r="E50" s="22">
        <v>365</v>
      </c>
      <c r="F50" s="22">
        <v>31</v>
      </c>
      <c r="G50" s="20">
        <f t="shared" si="11"/>
        <v>3731.4700000000003</v>
      </c>
      <c r="H50" s="23" t="s">
        <v>1</v>
      </c>
    </row>
    <row r="51" spans="1:8">
      <c r="A51" s="24" t="s">
        <v>13</v>
      </c>
      <c r="B51" s="25">
        <f>SUM(B39:B50)</f>
        <v>722220</v>
      </c>
      <c r="C51" s="26"/>
      <c r="D51" s="26"/>
      <c r="E51" s="26"/>
      <c r="F51" s="26"/>
      <c r="G51" s="27">
        <f>SUM(G39:G44,G45:G50,)</f>
        <v>47229.560410958904</v>
      </c>
      <c r="H51" s="28"/>
    </row>
    <row r="52" spans="1:8">
      <c r="A52" s="19"/>
      <c r="B52" s="20"/>
      <c r="C52" s="20"/>
      <c r="D52" s="20"/>
      <c r="E52" s="29" t="s">
        <v>16</v>
      </c>
      <c r="F52" s="20"/>
      <c r="G52" s="20"/>
      <c r="H52" s="23"/>
    </row>
    <row r="53" spans="1:8">
      <c r="A53" s="32">
        <f>C50</f>
        <v>4333320</v>
      </c>
      <c r="B53" s="20">
        <f>B25</f>
        <v>60185</v>
      </c>
      <c r="C53" s="20">
        <f t="shared" ref="C53:C64" si="14">A53-B53</f>
        <v>4273135</v>
      </c>
      <c r="D53" s="21">
        <f t="shared" ref="D53:D64" si="15">D11</f>
        <v>0.01</v>
      </c>
      <c r="E53" s="33">
        <v>365</v>
      </c>
      <c r="F53" s="33">
        <v>31</v>
      </c>
      <c r="G53" s="20">
        <f t="shared" ref="G53:G64" si="16">(A53*D53)/365*F53</f>
        <v>3680.3539726027398</v>
      </c>
      <c r="H53" s="23" t="s">
        <v>3</v>
      </c>
    </row>
    <row r="54" spans="1:8">
      <c r="A54" s="32">
        <f t="shared" ref="A54:A64" si="17">C53</f>
        <v>4273135</v>
      </c>
      <c r="B54" s="20">
        <f>B13</f>
        <v>60185</v>
      </c>
      <c r="C54" s="20">
        <f t="shared" si="14"/>
        <v>4212950</v>
      </c>
      <c r="D54" s="21">
        <f t="shared" si="15"/>
        <v>0.01</v>
      </c>
      <c r="E54" s="33">
        <v>365</v>
      </c>
      <c r="F54" s="33">
        <v>28</v>
      </c>
      <c r="G54" s="20">
        <f t="shared" si="16"/>
        <v>3278.0213698630137</v>
      </c>
      <c r="H54" s="23" t="s">
        <v>4</v>
      </c>
    </row>
    <row r="55" spans="1:8">
      <c r="A55" s="32">
        <f t="shared" si="17"/>
        <v>4212950</v>
      </c>
      <c r="B55" s="20">
        <f t="shared" ref="B55:B64" si="18">B13</f>
        <v>60185</v>
      </c>
      <c r="C55" s="20">
        <f t="shared" si="14"/>
        <v>4152765</v>
      </c>
      <c r="D55" s="21">
        <f t="shared" si="15"/>
        <v>0.01</v>
      </c>
      <c r="E55" s="33">
        <v>365</v>
      </c>
      <c r="F55" s="33">
        <v>31</v>
      </c>
      <c r="G55" s="20">
        <f t="shared" si="16"/>
        <v>3578.1219178082188</v>
      </c>
      <c r="H55" s="23" t="s">
        <v>5</v>
      </c>
    </row>
    <row r="56" spans="1:8">
      <c r="A56" s="32">
        <f t="shared" si="17"/>
        <v>4152765</v>
      </c>
      <c r="B56" s="20">
        <f t="shared" si="18"/>
        <v>60185</v>
      </c>
      <c r="C56" s="20">
        <f t="shared" si="14"/>
        <v>4092580</v>
      </c>
      <c r="D56" s="21">
        <f t="shared" si="15"/>
        <v>0.01</v>
      </c>
      <c r="E56" s="33">
        <v>365</v>
      </c>
      <c r="F56" s="33">
        <v>30</v>
      </c>
      <c r="G56" s="20">
        <f t="shared" si="16"/>
        <v>3413.2315068493153</v>
      </c>
      <c r="H56" s="23" t="s">
        <v>6</v>
      </c>
    </row>
    <row r="57" spans="1:8">
      <c r="A57" s="32">
        <f t="shared" si="17"/>
        <v>4092580</v>
      </c>
      <c r="B57" s="20">
        <f t="shared" si="18"/>
        <v>60185</v>
      </c>
      <c r="C57" s="20">
        <f t="shared" si="14"/>
        <v>4032395</v>
      </c>
      <c r="D57" s="21">
        <f t="shared" si="15"/>
        <v>0.01</v>
      </c>
      <c r="E57" s="33">
        <v>365</v>
      </c>
      <c r="F57" s="33">
        <v>31</v>
      </c>
      <c r="G57" s="20">
        <f t="shared" si="16"/>
        <v>3475.8898630136991</v>
      </c>
      <c r="H57" s="23" t="s">
        <v>7</v>
      </c>
    </row>
    <row r="58" spans="1:8">
      <c r="A58" s="32">
        <f t="shared" si="17"/>
        <v>4032395</v>
      </c>
      <c r="B58" s="20">
        <f t="shared" si="18"/>
        <v>60185</v>
      </c>
      <c r="C58" s="20">
        <f t="shared" si="14"/>
        <v>3972210</v>
      </c>
      <c r="D58" s="21">
        <f t="shared" si="15"/>
        <v>0.01</v>
      </c>
      <c r="E58" s="33">
        <v>365</v>
      </c>
      <c r="F58" s="33">
        <v>30</v>
      </c>
      <c r="G58" s="20">
        <f t="shared" si="16"/>
        <v>3314.2972602739728</v>
      </c>
      <c r="H58" s="23" t="s">
        <v>8</v>
      </c>
    </row>
    <row r="59" spans="1:8">
      <c r="A59" s="32">
        <f t="shared" si="17"/>
        <v>3972210</v>
      </c>
      <c r="B59" s="20">
        <f t="shared" si="18"/>
        <v>60185</v>
      </c>
      <c r="C59" s="20">
        <f t="shared" si="14"/>
        <v>3912025</v>
      </c>
      <c r="D59" s="21">
        <f t="shared" si="15"/>
        <v>0.01</v>
      </c>
      <c r="E59" s="33">
        <v>365</v>
      </c>
      <c r="F59" s="33">
        <v>31</v>
      </c>
      <c r="G59" s="20">
        <f t="shared" si="16"/>
        <v>3373.6578082191782</v>
      </c>
      <c r="H59" s="23" t="s">
        <v>9</v>
      </c>
    </row>
    <row r="60" spans="1:8">
      <c r="A60" s="32">
        <f t="shared" si="17"/>
        <v>3912025</v>
      </c>
      <c r="B60" s="20">
        <f t="shared" si="18"/>
        <v>60185</v>
      </c>
      <c r="C60" s="20">
        <f t="shared" si="14"/>
        <v>3851840</v>
      </c>
      <c r="D60" s="21">
        <f t="shared" si="15"/>
        <v>0.01</v>
      </c>
      <c r="E60" s="33">
        <v>365</v>
      </c>
      <c r="F60" s="33">
        <v>31</v>
      </c>
      <c r="G60" s="20">
        <f t="shared" si="16"/>
        <v>3322.5417808219177</v>
      </c>
      <c r="H60" s="23" t="s">
        <v>10</v>
      </c>
    </row>
    <row r="61" spans="1:8">
      <c r="A61" s="32">
        <f t="shared" si="17"/>
        <v>3851840</v>
      </c>
      <c r="B61" s="20">
        <f t="shared" si="18"/>
        <v>60185</v>
      </c>
      <c r="C61" s="20">
        <f t="shared" si="14"/>
        <v>3791655</v>
      </c>
      <c r="D61" s="21">
        <f t="shared" si="15"/>
        <v>0.01</v>
      </c>
      <c r="E61" s="33">
        <v>365</v>
      </c>
      <c r="F61" s="33">
        <v>30</v>
      </c>
      <c r="G61" s="20">
        <f t="shared" si="16"/>
        <v>3165.8958904109591</v>
      </c>
      <c r="H61" s="23" t="s">
        <v>11</v>
      </c>
    </row>
    <row r="62" spans="1:8">
      <c r="A62" s="32">
        <f t="shared" si="17"/>
        <v>3791655</v>
      </c>
      <c r="B62" s="20">
        <f t="shared" si="18"/>
        <v>60185</v>
      </c>
      <c r="C62" s="20">
        <f t="shared" si="14"/>
        <v>3731470</v>
      </c>
      <c r="D62" s="21">
        <f t="shared" si="15"/>
        <v>0.01</v>
      </c>
      <c r="E62" s="33">
        <v>365</v>
      </c>
      <c r="F62" s="33">
        <v>31</v>
      </c>
      <c r="G62" s="20">
        <f t="shared" si="16"/>
        <v>3220.3097260273971</v>
      </c>
      <c r="H62" s="23" t="s">
        <v>12</v>
      </c>
    </row>
    <row r="63" spans="1:8">
      <c r="A63" s="32">
        <f t="shared" si="17"/>
        <v>3731470</v>
      </c>
      <c r="B63" s="20">
        <f t="shared" si="18"/>
        <v>60185</v>
      </c>
      <c r="C63" s="20">
        <f t="shared" si="14"/>
        <v>3671285</v>
      </c>
      <c r="D63" s="21">
        <f t="shared" si="15"/>
        <v>0.01</v>
      </c>
      <c r="E63" s="33">
        <v>365</v>
      </c>
      <c r="F63" s="33">
        <v>30</v>
      </c>
      <c r="G63" s="20">
        <f t="shared" si="16"/>
        <v>3066.961643835617</v>
      </c>
      <c r="H63" s="23" t="s">
        <v>0</v>
      </c>
    </row>
    <row r="64" spans="1:8">
      <c r="A64" s="32">
        <f t="shared" si="17"/>
        <v>3671285</v>
      </c>
      <c r="B64" s="20">
        <f t="shared" si="18"/>
        <v>60185</v>
      </c>
      <c r="C64" s="20">
        <f t="shared" si="14"/>
        <v>3611100</v>
      </c>
      <c r="D64" s="21">
        <f t="shared" si="15"/>
        <v>0.01</v>
      </c>
      <c r="E64" s="33">
        <v>365</v>
      </c>
      <c r="F64" s="33">
        <v>31</v>
      </c>
      <c r="G64" s="20">
        <f t="shared" si="16"/>
        <v>3118.0776712328766</v>
      </c>
      <c r="H64" s="23" t="s">
        <v>1</v>
      </c>
    </row>
    <row r="65" spans="1:8">
      <c r="A65" s="24" t="s">
        <v>13</v>
      </c>
      <c r="B65" s="25">
        <f>SUM(B53:B64)</f>
        <v>722220</v>
      </c>
      <c r="C65" s="26"/>
      <c r="D65" s="26"/>
      <c r="E65" s="26"/>
      <c r="F65" s="26"/>
      <c r="G65" s="27">
        <f>SUM(G53:G64)</f>
        <v>40007.3604109589</v>
      </c>
      <c r="H65" s="28"/>
    </row>
    <row r="66" spans="1:8">
      <c r="A66" s="19"/>
      <c r="B66" s="20"/>
      <c r="C66" s="20"/>
      <c r="D66" s="20"/>
      <c r="E66" s="29" t="s">
        <v>17</v>
      </c>
      <c r="F66" s="20"/>
      <c r="G66" s="20"/>
      <c r="H66" s="23"/>
    </row>
    <row r="67" spans="1:8">
      <c r="A67" s="32">
        <f>C64</f>
        <v>3611100</v>
      </c>
      <c r="B67" s="20">
        <f>B25</f>
        <v>60185</v>
      </c>
      <c r="C67" s="20">
        <f t="shared" ref="C67:C78" si="19">A67-B67</f>
        <v>3550915</v>
      </c>
      <c r="D67" s="21">
        <f t="shared" ref="D67:D78" si="20">D11</f>
        <v>0.01</v>
      </c>
      <c r="E67" s="33">
        <v>365</v>
      </c>
      <c r="F67" s="33">
        <v>31</v>
      </c>
      <c r="G67" s="20">
        <f t="shared" ref="G67:G78" si="21">(A67*D67)/365*F67</f>
        <v>3066.9616438356165</v>
      </c>
      <c r="H67" s="23" t="s">
        <v>3</v>
      </c>
    </row>
    <row r="68" spans="1:8">
      <c r="A68" s="32">
        <f t="shared" ref="A68:A78" si="22">C67</f>
        <v>3550915</v>
      </c>
      <c r="B68" s="20">
        <f>B13</f>
        <v>60185</v>
      </c>
      <c r="C68" s="20">
        <f t="shared" si="19"/>
        <v>3490730</v>
      </c>
      <c r="D68" s="21">
        <f t="shared" si="20"/>
        <v>0.01</v>
      </c>
      <c r="E68" s="33">
        <v>365</v>
      </c>
      <c r="F68" s="33">
        <v>28</v>
      </c>
      <c r="G68" s="20">
        <f t="shared" si="21"/>
        <v>2723.9895890410962</v>
      </c>
      <c r="H68" s="23" t="s">
        <v>4</v>
      </c>
    </row>
    <row r="69" spans="1:8">
      <c r="A69" s="32">
        <f t="shared" si="22"/>
        <v>3490730</v>
      </c>
      <c r="B69" s="20">
        <f t="shared" ref="B69:B78" si="23">B13</f>
        <v>60185</v>
      </c>
      <c r="C69" s="20">
        <f t="shared" si="19"/>
        <v>3430545</v>
      </c>
      <c r="D69" s="21">
        <f t="shared" si="20"/>
        <v>0.01</v>
      </c>
      <c r="E69" s="33">
        <v>365</v>
      </c>
      <c r="F69" s="33">
        <v>31</v>
      </c>
      <c r="G69" s="20">
        <f t="shared" si="21"/>
        <v>2964.729589041096</v>
      </c>
      <c r="H69" s="23" t="s">
        <v>5</v>
      </c>
    </row>
    <row r="70" spans="1:8">
      <c r="A70" s="32">
        <f t="shared" si="22"/>
        <v>3430545</v>
      </c>
      <c r="B70" s="20">
        <f t="shared" si="23"/>
        <v>60185</v>
      </c>
      <c r="C70" s="20">
        <f t="shared" si="19"/>
        <v>3370360</v>
      </c>
      <c r="D70" s="21">
        <f t="shared" si="20"/>
        <v>0.01</v>
      </c>
      <c r="E70" s="33">
        <v>365</v>
      </c>
      <c r="F70" s="33">
        <v>30</v>
      </c>
      <c r="G70" s="20">
        <f t="shared" si="21"/>
        <v>2819.6260273972603</v>
      </c>
      <c r="H70" s="23" t="s">
        <v>6</v>
      </c>
    </row>
    <row r="71" spans="1:8">
      <c r="A71" s="32">
        <f t="shared" si="22"/>
        <v>3370360</v>
      </c>
      <c r="B71" s="20">
        <f t="shared" si="23"/>
        <v>60185</v>
      </c>
      <c r="C71" s="20">
        <f t="shared" si="19"/>
        <v>3310175</v>
      </c>
      <c r="D71" s="21">
        <f t="shared" si="20"/>
        <v>0.01</v>
      </c>
      <c r="E71" s="33">
        <v>365</v>
      </c>
      <c r="F71" s="33">
        <v>31</v>
      </c>
      <c r="G71" s="20">
        <f t="shared" si="21"/>
        <v>2862.497534246575</v>
      </c>
      <c r="H71" s="23" t="s">
        <v>7</v>
      </c>
    </row>
    <row r="72" spans="1:8">
      <c r="A72" s="32">
        <f t="shared" si="22"/>
        <v>3310175</v>
      </c>
      <c r="B72" s="20">
        <f t="shared" si="23"/>
        <v>60185</v>
      </c>
      <c r="C72" s="20">
        <f t="shared" si="19"/>
        <v>3249990</v>
      </c>
      <c r="D72" s="21">
        <f t="shared" si="20"/>
        <v>0.01</v>
      </c>
      <c r="E72" s="33">
        <v>365</v>
      </c>
      <c r="F72" s="33">
        <v>30</v>
      </c>
      <c r="G72" s="20">
        <f t="shared" si="21"/>
        <v>2720.6917808219177</v>
      </c>
      <c r="H72" s="23" t="s">
        <v>8</v>
      </c>
    </row>
    <row r="73" spans="1:8">
      <c r="A73" s="32">
        <f t="shared" si="22"/>
        <v>3249990</v>
      </c>
      <c r="B73" s="20">
        <f t="shared" si="23"/>
        <v>60185</v>
      </c>
      <c r="C73" s="20">
        <f t="shared" si="19"/>
        <v>3189805</v>
      </c>
      <c r="D73" s="21">
        <f t="shared" si="20"/>
        <v>0.01</v>
      </c>
      <c r="E73" s="33">
        <v>365</v>
      </c>
      <c r="F73" s="33">
        <v>31</v>
      </c>
      <c r="G73" s="20">
        <f t="shared" si="21"/>
        <v>2760.2654794520549</v>
      </c>
      <c r="H73" s="23" t="s">
        <v>9</v>
      </c>
    </row>
    <row r="74" spans="1:8">
      <c r="A74" s="32">
        <f t="shared" si="22"/>
        <v>3189805</v>
      </c>
      <c r="B74" s="20">
        <f t="shared" si="23"/>
        <v>60185</v>
      </c>
      <c r="C74" s="20">
        <f t="shared" si="19"/>
        <v>3129620</v>
      </c>
      <c r="D74" s="21">
        <f t="shared" si="20"/>
        <v>0.01</v>
      </c>
      <c r="E74" s="33">
        <v>365</v>
      </c>
      <c r="F74" s="33">
        <v>31</v>
      </c>
      <c r="G74" s="20">
        <f t="shared" si="21"/>
        <v>2709.1494520547944</v>
      </c>
      <c r="H74" s="23" t="s">
        <v>10</v>
      </c>
    </row>
    <row r="75" spans="1:8">
      <c r="A75" s="32">
        <f t="shared" si="22"/>
        <v>3129620</v>
      </c>
      <c r="B75" s="20">
        <f t="shared" si="23"/>
        <v>60185</v>
      </c>
      <c r="C75" s="20">
        <f t="shared" si="19"/>
        <v>3069435</v>
      </c>
      <c r="D75" s="21">
        <f t="shared" si="20"/>
        <v>0.01</v>
      </c>
      <c r="E75" s="33">
        <v>365</v>
      </c>
      <c r="F75" s="33">
        <v>30</v>
      </c>
      <c r="G75" s="20">
        <f t="shared" si="21"/>
        <v>2572.290410958904</v>
      </c>
      <c r="H75" s="23" t="s">
        <v>11</v>
      </c>
    </row>
    <row r="76" spans="1:8">
      <c r="A76" s="32">
        <f t="shared" si="22"/>
        <v>3069435</v>
      </c>
      <c r="B76" s="20">
        <f t="shared" si="23"/>
        <v>60185</v>
      </c>
      <c r="C76" s="20">
        <f t="shared" si="19"/>
        <v>3009250</v>
      </c>
      <c r="D76" s="21">
        <f t="shared" si="20"/>
        <v>0.01</v>
      </c>
      <c r="E76" s="33">
        <v>365</v>
      </c>
      <c r="F76" s="33">
        <v>31</v>
      </c>
      <c r="G76" s="20">
        <f t="shared" si="21"/>
        <v>2606.9173972602739</v>
      </c>
      <c r="H76" s="23" t="s">
        <v>12</v>
      </c>
    </row>
    <row r="77" spans="1:8">
      <c r="A77" s="32">
        <f t="shared" si="22"/>
        <v>3009250</v>
      </c>
      <c r="B77" s="20">
        <f t="shared" si="23"/>
        <v>60185</v>
      </c>
      <c r="C77" s="20">
        <f t="shared" si="19"/>
        <v>2949065</v>
      </c>
      <c r="D77" s="21">
        <f t="shared" si="20"/>
        <v>0.01</v>
      </c>
      <c r="E77" s="33">
        <v>365</v>
      </c>
      <c r="F77" s="33">
        <v>30</v>
      </c>
      <c r="G77" s="20">
        <f t="shared" si="21"/>
        <v>2473.3561643835619</v>
      </c>
      <c r="H77" s="23" t="s">
        <v>0</v>
      </c>
    </row>
    <row r="78" spans="1:8">
      <c r="A78" s="32">
        <f t="shared" si="22"/>
        <v>2949065</v>
      </c>
      <c r="B78" s="20">
        <f t="shared" si="23"/>
        <v>60185</v>
      </c>
      <c r="C78" s="20">
        <f t="shared" si="19"/>
        <v>2888880</v>
      </c>
      <c r="D78" s="21">
        <f t="shared" si="20"/>
        <v>0.01</v>
      </c>
      <c r="E78" s="33">
        <v>365</v>
      </c>
      <c r="F78" s="33">
        <v>31</v>
      </c>
      <c r="G78" s="20">
        <f t="shared" si="21"/>
        <v>2504.6853424657534</v>
      </c>
      <c r="H78" s="23" t="s">
        <v>1</v>
      </c>
    </row>
    <row r="79" spans="1:8">
      <c r="A79" s="24" t="s">
        <v>13</v>
      </c>
      <c r="B79" s="25">
        <f>SUM(B67:B78)</f>
        <v>722220</v>
      </c>
      <c r="C79" s="26"/>
      <c r="D79" s="26"/>
      <c r="E79" s="26"/>
      <c r="F79" s="26"/>
      <c r="G79" s="27">
        <f>SUM(G67:G78)</f>
        <v>32785.160410958903</v>
      </c>
      <c r="H79" s="28"/>
    </row>
    <row r="80" spans="1:8">
      <c r="A80" s="34"/>
      <c r="B80" s="7"/>
      <c r="C80" s="7"/>
      <c r="D80" s="7"/>
      <c r="E80" s="7" t="s">
        <v>18</v>
      </c>
      <c r="F80" s="7"/>
      <c r="G80" s="7"/>
      <c r="H80" s="35"/>
    </row>
    <row r="81" spans="1:8">
      <c r="A81" s="32">
        <f>C78</f>
        <v>2888880</v>
      </c>
      <c r="B81" s="20">
        <f t="shared" ref="B81:B91" si="24">B12</f>
        <v>60185</v>
      </c>
      <c r="C81" s="20">
        <f t="shared" ref="C81:C92" si="25">A81-B81</f>
        <v>2828695</v>
      </c>
      <c r="D81" s="21">
        <f t="shared" ref="D81:D92" si="26">D11</f>
        <v>0.01</v>
      </c>
      <c r="E81" s="33">
        <v>365</v>
      </c>
      <c r="F81" s="33">
        <v>31</v>
      </c>
      <c r="G81" s="20">
        <f t="shared" ref="G81:G92" si="27">(A81*D81)/365*F81</f>
        <v>2453.5693150684933</v>
      </c>
      <c r="H81" s="23" t="s">
        <v>3</v>
      </c>
    </row>
    <row r="82" spans="1:8">
      <c r="A82" s="32">
        <f t="shared" ref="A82:A92" si="28">C81</f>
        <v>2828695</v>
      </c>
      <c r="B82" s="20">
        <f t="shared" si="24"/>
        <v>60185</v>
      </c>
      <c r="C82" s="20">
        <f t="shared" si="25"/>
        <v>2768510</v>
      </c>
      <c r="D82" s="21">
        <f t="shared" si="26"/>
        <v>0.01</v>
      </c>
      <c r="E82" s="33">
        <v>365</v>
      </c>
      <c r="F82" s="33">
        <v>28</v>
      </c>
      <c r="G82" s="20">
        <f t="shared" si="27"/>
        <v>2169.9578082191783</v>
      </c>
      <c r="H82" s="23" t="s">
        <v>4</v>
      </c>
    </row>
    <row r="83" spans="1:8">
      <c r="A83" s="32">
        <f t="shared" si="28"/>
        <v>2768510</v>
      </c>
      <c r="B83" s="20">
        <f t="shared" si="24"/>
        <v>60185</v>
      </c>
      <c r="C83" s="20">
        <f t="shared" si="25"/>
        <v>2708325</v>
      </c>
      <c r="D83" s="21">
        <f t="shared" si="26"/>
        <v>0.01</v>
      </c>
      <c r="E83" s="33">
        <v>365</v>
      </c>
      <c r="F83" s="33">
        <v>31</v>
      </c>
      <c r="G83" s="20">
        <f t="shared" si="27"/>
        <v>2351.3372602739728</v>
      </c>
      <c r="H83" s="23" t="s">
        <v>5</v>
      </c>
    </row>
    <row r="84" spans="1:8">
      <c r="A84" s="32">
        <f t="shared" si="28"/>
        <v>2708325</v>
      </c>
      <c r="B84" s="20">
        <f t="shared" si="24"/>
        <v>60185</v>
      </c>
      <c r="C84" s="20">
        <f t="shared" si="25"/>
        <v>2648140</v>
      </c>
      <c r="D84" s="21">
        <f t="shared" si="26"/>
        <v>0.01</v>
      </c>
      <c r="E84" s="33">
        <v>365</v>
      </c>
      <c r="F84" s="33">
        <v>30</v>
      </c>
      <c r="G84" s="20">
        <f t="shared" si="27"/>
        <v>2226.0205479452056</v>
      </c>
      <c r="H84" s="23" t="s">
        <v>6</v>
      </c>
    </row>
    <row r="85" spans="1:8">
      <c r="A85" s="32">
        <f t="shared" si="28"/>
        <v>2648140</v>
      </c>
      <c r="B85" s="20">
        <f t="shared" si="24"/>
        <v>60185</v>
      </c>
      <c r="C85" s="20">
        <f t="shared" si="25"/>
        <v>2587955</v>
      </c>
      <c r="D85" s="21">
        <f t="shared" si="26"/>
        <v>0.01</v>
      </c>
      <c r="E85" s="33">
        <v>365</v>
      </c>
      <c r="F85" s="33">
        <v>31</v>
      </c>
      <c r="G85" s="20">
        <f t="shared" si="27"/>
        <v>2249.1052054794523</v>
      </c>
      <c r="H85" s="23" t="s">
        <v>7</v>
      </c>
    </row>
    <row r="86" spans="1:8">
      <c r="A86" s="32">
        <f t="shared" si="28"/>
        <v>2587955</v>
      </c>
      <c r="B86" s="20">
        <f t="shared" si="24"/>
        <v>60185</v>
      </c>
      <c r="C86" s="20">
        <f t="shared" si="25"/>
        <v>2527770</v>
      </c>
      <c r="D86" s="21">
        <f t="shared" si="26"/>
        <v>0.01</v>
      </c>
      <c r="E86" s="33">
        <v>365</v>
      </c>
      <c r="F86" s="33">
        <v>30</v>
      </c>
      <c r="G86" s="20">
        <f t="shared" si="27"/>
        <v>2127.0863013698627</v>
      </c>
      <c r="H86" s="23" t="s">
        <v>8</v>
      </c>
    </row>
    <row r="87" spans="1:8">
      <c r="A87" s="32">
        <f t="shared" si="28"/>
        <v>2527770</v>
      </c>
      <c r="B87" s="20">
        <f t="shared" si="24"/>
        <v>60185</v>
      </c>
      <c r="C87" s="20">
        <f t="shared" si="25"/>
        <v>2467585</v>
      </c>
      <c r="D87" s="21">
        <f t="shared" si="26"/>
        <v>0.01</v>
      </c>
      <c r="E87" s="33">
        <v>365</v>
      </c>
      <c r="F87" s="33">
        <v>31</v>
      </c>
      <c r="G87" s="20">
        <f t="shared" si="27"/>
        <v>2146.8731506849313</v>
      </c>
      <c r="H87" s="23" t="s">
        <v>9</v>
      </c>
    </row>
    <row r="88" spans="1:8">
      <c r="A88" s="32">
        <f t="shared" si="28"/>
        <v>2467585</v>
      </c>
      <c r="B88" s="20">
        <f t="shared" si="24"/>
        <v>60185</v>
      </c>
      <c r="C88" s="20">
        <f t="shared" si="25"/>
        <v>2407400</v>
      </c>
      <c r="D88" s="21">
        <f t="shared" si="26"/>
        <v>0.01</v>
      </c>
      <c r="E88" s="33">
        <v>365</v>
      </c>
      <c r="F88" s="33">
        <v>31</v>
      </c>
      <c r="G88" s="20">
        <f t="shared" si="27"/>
        <v>2095.7571232876717</v>
      </c>
      <c r="H88" s="23" t="s">
        <v>10</v>
      </c>
    </row>
    <row r="89" spans="1:8">
      <c r="A89" s="32">
        <f t="shared" si="28"/>
        <v>2407400</v>
      </c>
      <c r="B89" s="20">
        <f t="shared" si="24"/>
        <v>60185</v>
      </c>
      <c r="C89" s="20">
        <f t="shared" si="25"/>
        <v>2347215</v>
      </c>
      <c r="D89" s="21">
        <f t="shared" si="26"/>
        <v>0.01</v>
      </c>
      <c r="E89" s="33">
        <v>365</v>
      </c>
      <c r="F89" s="33">
        <v>30</v>
      </c>
      <c r="G89" s="20">
        <f t="shared" si="27"/>
        <v>1978.6849315068494</v>
      </c>
      <c r="H89" s="23" t="s">
        <v>11</v>
      </c>
    </row>
    <row r="90" spans="1:8">
      <c r="A90" s="32">
        <f t="shared" si="28"/>
        <v>2347215</v>
      </c>
      <c r="B90" s="20">
        <f t="shared" si="24"/>
        <v>60185</v>
      </c>
      <c r="C90" s="20">
        <f t="shared" si="25"/>
        <v>2287030</v>
      </c>
      <c r="D90" s="21">
        <f t="shared" si="26"/>
        <v>0.01</v>
      </c>
      <c r="E90" s="33">
        <v>365</v>
      </c>
      <c r="F90" s="33">
        <v>31</v>
      </c>
      <c r="G90" s="20">
        <f t="shared" si="27"/>
        <v>1993.5250684931507</v>
      </c>
      <c r="H90" s="23" t="s">
        <v>12</v>
      </c>
    </row>
    <row r="91" spans="1:8">
      <c r="A91" s="32">
        <f t="shared" si="28"/>
        <v>2287030</v>
      </c>
      <c r="B91" s="20">
        <f t="shared" si="24"/>
        <v>60185</v>
      </c>
      <c r="C91" s="20">
        <f t="shared" si="25"/>
        <v>2226845</v>
      </c>
      <c r="D91" s="21">
        <f t="shared" si="26"/>
        <v>0.01</v>
      </c>
      <c r="E91" s="33">
        <v>365</v>
      </c>
      <c r="F91" s="33">
        <v>30</v>
      </c>
      <c r="G91" s="20">
        <f t="shared" si="27"/>
        <v>1879.7506849315068</v>
      </c>
      <c r="H91" s="23" t="s">
        <v>0</v>
      </c>
    </row>
    <row r="92" spans="1:8">
      <c r="A92" s="32">
        <f t="shared" si="28"/>
        <v>2226845</v>
      </c>
      <c r="B92" s="20">
        <f>B22</f>
        <v>60185</v>
      </c>
      <c r="C92" s="20">
        <f t="shared" si="25"/>
        <v>2166660</v>
      </c>
      <c r="D92" s="21">
        <f t="shared" si="26"/>
        <v>0.01</v>
      </c>
      <c r="E92" s="33">
        <v>365</v>
      </c>
      <c r="F92" s="33">
        <v>31</v>
      </c>
      <c r="G92" s="20">
        <f t="shared" si="27"/>
        <v>1891.2930136986301</v>
      </c>
      <c r="H92" s="23" t="s">
        <v>1</v>
      </c>
    </row>
    <row r="93" spans="1:8">
      <c r="A93" s="24" t="s">
        <v>13</v>
      </c>
      <c r="B93" s="14">
        <f>SUM(B81:B92)</f>
        <v>722220</v>
      </c>
      <c r="C93" s="26"/>
      <c r="D93" s="26"/>
      <c r="E93" s="26"/>
      <c r="F93" s="26"/>
      <c r="G93" s="27">
        <f>SUM(G81:G92)</f>
        <v>25562.960410958905</v>
      </c>
      <c r="H93" s="28"/>
    </row>
    <row r="94" spans="1:8">
      <c r="A94" s="19"/>
      <c r="B94" s="20"/>
      <c r="C94" s="20"/>
      <c r="D94" s="20"/>
      <c r="E94" s="7" t="s">
        <v>19</v>
      </c>
      <c r="F94" s="20"/>
      <c r="G94" s="20"/>
      <c r="H94" s="36"/>
    </row>
    <row r="95" spans="1:8">
      <c r="A95" s="32">
        <f>C92</f>
        <v>2166660</v>
      </c>
      <c r="B95" s="20">
        <f>B25</f>
        <v>60185</v>
      </c>
      <c r="C95" s="20">
        <f t="shared" ref="C95:C106" si="29">A95-B95</f>
        <v>2106475</v>
      </c>
      <c r="D95" s="21">
        <f t="shared" ref="D95:D106" si="30">D11</f>
        <v>0.01</v>
      </c>
      <c r="E95" s="33">
        <v>365</v>
      </c>
      <c r="F95" s="33">
        <v>31</v>
      </c>
      <c r="G95" s="20">
        <f t="shared" ref="G95:G106" si="31">(A95*D95)/365*F95</f>
        <v>1840.1769863013699</v>
      </c>
      <c r="H95" s="23" t="s">
        <v>3</v>
      </c>
    </row>
    <row r="96" spans="1:8">
      <c r="A96" s="32">
        <f t="shared" ref="A96:A106" si="32">C95</f>
        <v>2106475</v>
      </c>
      <c r="B96" s="20">
        <f t="shared" ref="B96:B105" si="33">B13</f>
        <v>60185</v>
      </c>
      <c r="C96" s="20">
        <f t="shared" si="29"/>
        <v>2046290</v>
      </c>
      <c r="D96" s="21">
        <f t="shared" si="30"/>
        <v>0.01</v>
      </c>
      <c r="E96" s="33">
        <v>365</v>
      </c>
      <c r="F96" s="33">
        <v>28</v>
      </c>
      <c r="G96" s="20">
        <f t="shared" si="31"/>
        <v>1615.9260273972602</v>
      </c>
      <c r="H96" s="23" t="s">
        <v>4</v>
      </c>
    </row>
    <row r="97" spans="1:8">
      <c r="A97" s="32">
        <f t="shared" si="32"/>
        <v>2046290</v>
      </c>
      <c r="B97" s="20">
        <f t="shared" si="33"/>
        <v>60185</v>
      </c>
      <c r="C97" s="20">
        <f t="shared" si="29"/>
        <v>1986105</v>
      </c>
      <c r="D97" s="21">
        <f t="shared" si="30"/>
        <v>0.01</v>
      </c>
      <c r="E97" s="33">
        <v>365</v>
      </c>
      <c r="F97" s="33">
        <v>31</v>
      </c>
      <c r="G97" s="20">
        <f t="shared" si="31"/>
        <v>1737.9449315068496</v>
      </c>
      <c r="H97" s="23" t="s">
        <v>5</v>
      </c>
    </row>
    <row r="98" spans="1:8">
      <c r="A98" s="32">
        <f t="shared" si="32"/>
        <v>1986105</v>
      </c>
      <c r="B98" s="20">
        <f t="shared" si="33"/>
        <v>60185</v>
      </c>
      <c r="C98" s="20">
        <f t="shared" si="29"/>
        <v>1925920</v>
      </c>
      <c r="D98" s="21">
        <f t="shared" si="30"/>
        <v>0.01</v>
      </c>
      <c r="E98" s="33">
        <v>365</v>
      </c>
      <c r="F98" s="33">
        <v>30</v>
      </c>
      <c r="G98" s="20">
        <f t="shared" si="31"/>
        <v>1632.4150684931506</v>
      </c>
      <c r="H98" s="23" t="s">
        <v>6</v>
      </c>
    </row>
    <row r="99" spans="1:8">
      <c r="A99" s="32">
        <f t="shared" si="32"/>
        <v>1925920</v>
      </c>
      <c r="B99" s="20">
        <f t="shared" si="33"/>
        <v>60185</v>
      </c>
      <c r="C99" s="20">
        <f t="shared" si="29"/>
        <v>1865735</v>
      </c>
      <c r="D99" s="21">
        <f t="shared" si="30"/>
        <v>0.01</v>
      </c>
      <c r="E99" s="33">
        <v>365</v>
      </c>
      <c r="F99" s="33">
        <v>31</v>
      </c>
      <c r="G99" s="20">
        <f t="shared" si="31"/>
        <v>1635.7128767123288</v>
      </c>
      <c r="H99" s="23" t="s">
        <v>7</v>
      </c>
    </row>
    <row r="100" spans="1:8">
      <c r="A100" s="32">
        <f t="shared" si="32"/>
        <v>1865735</v>
      </c>
      <c r="B100" s="20">
        <f t="shared" si="33"/>
        <v>60185</v>
      </c>
      <c r="C100" s="20">
        <f t="shared" si="29"/>
        <v>1805550</v>
      </c>
      <c r="D100" s="21">
        <f t="shared" si="30"/>
        <v>0.01</v>
      </c>
      <c r="E100" s="33">
        <v>365</v>
      </c>
      <c r="F100" s="33">
        <v>30</v>
      </c>
      <c r="G100" s="20">
        <f t="shared" si="31"/>
        <v>1533.4808219178085</v>
      </c>
      <c r="H100" s="23" t="s">
        <v>8</v>
      </c>
    </row>
    <row r="101" spans="1:8">
      <c r="A101" s="32">
        <f t="shared" si="32"/>
        <v>1805550</v>
      </c>
      <c r="B101" s="20">
        <f t="shared" si="33"/>
        <v>60185</v>
      </c>
      <c r="C101" s="20">
        <f t="shared" si="29"/>
        <v>1745365</v>
      </c>
      <c r="D101" s="21">
        <f t="shared" si="30"/>
        <v>0.01</v>
      </c>
      <c r="E101" s="33">
        <v>365</v>
      </c>
      <c r="F101" s="33">
        <v>31</v>
      </c>
      <c r="G101" s="20">
        <f t="shared" si="31"/>
        <v>1533.4808219178083</v>
      </c>
      <c r="H101" s="23" t="s">
        <v>9</v>
      </c>
    </row>
    <row r="102" spans="1:8">
      <c r="A102" s="32">
        <f t="shared" si="32"/>
        <v>1745365</v>
      </c>
      <c r="B102" s="20">
        <f t="shared" si="33"/>
        <v>60185</v>
      </c>
      <c r="C102" s="20">
        <f t="shared" si="29"/>
        <v>1685180</v>
      </c>
      <c r="D102" s="21">
        <f t="shared" si="30"/>
        <v>0.01</v>
      </c>
      <c r="E102" s="33">
        <v>365</v>
      </c>
      <c r="F102" s="33">
        <v>31</v>
      </c>
      <c r="G102" s="20">
        <f t="shared" si="31"/>
        <v>1482.364794520548</v>
      </c>
      <c r="H102" s="23" t="s">
        <v>10</v>
      </c>
    </row>
    <row r="103" spans="1:8">
      <c r="A103" s="32">
        <f t="shared" si="32"/>
        <v>1685180</v>
      </c>
      <c r="B103" s="20">
        <f t="shared" si="33"/>
        <v>60185</v>
      </c>
      <c r="C103" s="20">
        <f t="shared" si="29"/>
        <v>1624995</v>
      </c>
      <c r="D103" s="21">
        <f t="shared" si="30"/>
        <v>0.01</v>
      </c>
      <c r="E103" s="33">
        <v>365</v>
      </c>
      <c r="F103" s="33">
        <v>30</v>
      </c>
      <c r="G103" s="20">
        <f t="shared" si="31"/>
        <v>1385.0794520547945</v>
      </c>
      <c r="H103" s="23" t="s">
        <v>11</v>
      </c>
    </row>
    <row r="104" spans="1:8">
      <c r="A104" s="32">
        <f t="shared" si="32"/>
        <v>1624995</v>
      </c>
      <c r="B104" s="20">
        <f t="shared" si="33"/>
        <v>60185</v>
      </c>
      <c r="C104" s="20">
        <f t="shared" si="29"/>
        <v>1564810</v>
      </c>
      <c r="D104" s="21">
        <f t="shared" si="30"/>
        <v>0.01</v>
      </c>
      <c r="E104" s="33">
        <v>365</v>
      </c>
      <c r="F104" s="33">
        <v>31</v>
      </c>
      <c r="G104" s="20">
        <f t="shared" si="31"/>
        <v>1380.1327397260275</v>
      </c>
      <c r="H104" s="23" t="s">
        <v>12</v>
      </c>
    </row>
    <row r="105" spans="1:8">
      <c r="A105" s="32">
        <f t="shared" si="32"/>
        <v>1564810</v>
      </c>
      <c r="B105" s="20">
        <f t="shared" si="33"/>
        <v>60185</v>
      </c>
      <c r="C105" s="20">
        <f t="shared" si="29"/>
        <v>1504625</v>
      </c>
      <c r="D105" s="21">
        <f t="shared" si="30"/>
        <v>0.01</v>
      </c>
      <c r="E105" s="33">
        <v>365</v>
      </c>
      <c r="F105" s="33">
        <v>30</v>
      </c>
      <c r="G105" s="20">
        <f t="shared" si="31"/>
        <v>1286.145205479452</v>
      </c>
      <c r="H105" s="23" t="s">
        <v>0</v>
      </c>
    </row>
    <row r="106" spans="1:8">
      <c r="A106" s="32">
        <f t="shared" si="32"/>
        <v>1504625</v>
      </c>
      <c r="B106" s="20">
        <f>B22</f>
        <v>60185</v>
      </c>
      <c r="C106" s="20">
        <f t="shared" si="29"/>
        <v>1444440</v>
      </c>
      <c r="D106" s="21">
        <f t="shared" si="30"/>
        <v>0.01</v>
      </c>
      <c r="E106" s="33">
        <v>365</v>
      </c>
      <c r="F106" s="33">
        <v>31</v>
      </c>
      <c r="G106" s="20">
        <f t="shared" si="31"/>
        <v>1277.9006849315069</v>
      </c>
      <c r="H106" s="23" t="s">
        <v>1</v>
      </c>
    </row>
    <row r="107" spans="1:8">
      <c r="A107" s="24" t="s">
        <v>13</v>
      </c>
      <c r="B107" s="14">
        <f>SUM(B95:B106)</f>
        <v>722220</v>
      </c>
      <c r="C107" s="26"/>
      <c r="D107" s="37"/>
      <c r="E107" s="26"/>
      <c r="F107" s="26"/>
      <c r="G107" s="27">
        <f>SUM(G95:G106)</f>
        <v>18340.760410958908</v>
      </c>
      <c r="H107" s="28"/>
    </row>
    <row r="108" spans="1:8">
      <c r="A108" s="38"/>
      <c r="B108" s="7"/>
      <c r="C108" s="20"/>
      <c r="D108" s="21"/>
      <c r="E108" s="7" t="s">
        <v>20</v>
      </c>
      <c r="F108" s="20"/>
      <c r="G108" s="29"/>
      <c r="H108" s="23"/>
    </row>
    <row r="109" spans="1:8">
      <c r="A109" s="32">
        <f>C106</f>
        <v>1444440</v>
      </c>
      <c r="B109" s="20">
        <f>B39</f>
        <v>60185</v>
      </c>
      <c r="C109" s="20">
        <f t="shared" ref="C109:C120" si="34">A109-B109</f>
        <v>1384255</v>
      </c>
      <c r="D109" s="21">
        <f t="shared" ref="D109:D120" si="35">D25</f>
        <v>0.01</v>
      </c>
      <c r="E109" s="33">
        <v>365</v>
      </c>
      <c r="F109" s="33">
        <v>31</v>
      </c>
      <c r="G109" s="20">
        <f t="shared" ref="G109:G120" si="36">(A109*D109)/365*F109</f>
        <v>1226.7846575342467</v>
      </c>
      <c r="H109" s="23" t="s">
        <v>3</v>
      </c>
    </row>
    <row r="110" spans="1:8">
      <c r="A110" s="32">
        <f t="shared" ref="A110:A120" si="37">C109</f>
        <v>1384255</v>
      </c>
      <c r="B110" s="20">
        <f t="shared" ref="B110:B119" si="38">B27</f>
        <v>60185</v>
      </c>
      <c r="C110" s="20">
        <f t="shared" si="34"/>
        <v>1324070</v>
      </c>
      <c r="D110" s="21">
        <f t="shared" si="35"/>
        <v>0.01</v>
      </c>
      <c r="E110" s="33">
        <v>365</v>
      </c>
      <c r="F110" s="33">
        <v>28</v>
      </c>
      <c r="G110" s="20">
        <f t="shared" si="36"/>
        <v>1061.8942465753425</v>
      </c>
      <c r="H110" s="23" t="s">
        <v>4</v>
      </c>
    </row>
    <row r="111" spans="1:8">
      <c r="A111" s="32">
        <f t="shared" si="37"/>
        <v>1324070</v>
      </c>
      <c r="B111" s="20">
        <f t="shared" si="38"/>
        <v>60185</v>
      </c>
      <c r="C111" s="20">
        <f t="shared" si="34"/>
        <v>1263885</v>
      </c>
      <c r="D111" s="21">
        <f t="shared" si="35"/>
        <v>0.01</v>
      </c>
      <c r="E111" s="33">
        <v>365</v>
      </c>
      <c r="F111" s="33">
        <v>31</v>
      </c>
      <c r="G111" s="20">
        <f t="shared" si="36"/>
        <v>1124.5526027397261</v>
      </c>
      <c r="H111" s="23" t="s">
        <v>5</v>
      </c>
    </row>
    <row r="112" spans="1:8">
      <c r="A112" s="32">
        <f t="shared" si="37"/>
        <v>1263885</v>
      </c>
      <c r="B112" s="20">
        <f t="shared" si="38"/>
        <v>60185</v>
      </c>
      <c r="C112" s="20">
        <f t="shared" si="34"/>
        <v>1203700</v>
      </c>
      <c r="D112" s="21">
        <f t="shared" si="35"/>
        <v>0.01</v>
      </c>
      <c r="E112" s="33">
        <v>365</v>
      </c>
      <c r="F112" s="33">
        <v>30</v>
      </c>
      <c r="G112" s="20">
        <f t="shared" si="36"/>
        <v>1038.8095890410959</v>
      </c>
      <c r="H112" s="23" t="s">
        <v>6</v>
      </c>
    </row>
    <row r="113" spans="1:8">
      <c r="A113" s="32">
        <f t="shared" si="37"/>
        <v>1203700</v>
      </c>
      <c r="B113" s="20">
        <f t="shared" si="38"/>
        <v>60185</v>
      </c>
      <c r="C113" s="20">
        <f t="shared" si="34"/>
        <v>1143515</v>
      </c>
      <c r="D113" s="21">
        <f t="shared" si="35"/>
        <v>0.01</v>
      </c>
      <c r="E113" s="33">
        <v>365</v>
      </c>
      <c r="F113" s="33">
        <v>31</v>
      </c>
      <c r="G113" s="20">
        <f t="shared" si="36"/>
        <v>1022.3205479452055</v>
      </c>
      <c r="H113" s="23" t="s">
        <v>7</v>
      </c>
    </row>
    <row r="114" spans="1:8">
      <c r="A114" s="32">
        <f t="shared" si="37"/>
        <v>1143515</v>
      </c>
      <c r="B114" s="20">
        <f t="shared" si="38"/>
        <v>60185</v>
      </c>
      <c r="C114" s="20">
        <f t="shared" si="34"/>
        <v>1083330</v>
      </c>
      <c r="D114" s="21">
        <f t="shared" si="35"/>
        <v>0.01</v>
      </c>
      <c r="E114" s="33">
        <v>365</v>
      </c>
      <c r="F114" s="33">
        <v>30</v>
      </c>
      <c r="G114" s="20">
        <f t="shared" si="36"/>
        <v>939.87534246575342</v>
      </c>
      <c r="H114" s="23" t="s">
        <v>8</v>
      </c>
    </row>
    <row r="115" spans="1:8">
      <c r="A115" s="32">
        <f t="shared" si="37"/>
        <v>1083330</v>
      </c>
      <c r="B115" s="20">
        <f t="shared" si="38"/>
        <v>60185</v>
      </c>
      <c r="C115" s="20">
        <f t="shared" si="34"/>
        <v>1023145</v>
      </c>
      <c r="D115" s="21">
        <f t="shared" si="35"/>
        <v>0.01</v>
      </c>
      <c r="E115" s="33">
        <v>365</v>
      </c>
      <c r="F115" s="33">
        <v>31</v>
      </c>
      <c r="G115" s="20">
        <f t="shared" si="36"/>
        <v>920.08849315068494</v>
      </c>
      <c r="H115" s="23" t="s">
        <v>9</v>
      </c>
    </row>
    <row r="116" spans="1:8">
      <c r="A116" s="32">
        <f t="shared" si="37"/>
        <v>1023145</v>
      </c>
      <c r="B116" s="20">
        <f t="shared" si="38"/>
        <v>60185</v>
      </c>
      <c r="C116" s="20">
        <f t="shared" si="34"/>
        <v>962960</v>
      </c>
      <c r="D116" s="21">
        <f t="shared" si="35"/>
        <v>0.01</v>
      </c>
      <c r="E116" s="33">
        <v>365</v>
      </c>
      <c r="F116" s="33">
        <v>31</v>
      </c>
      <c r="G116" s="20">
        <f t="shared" si="36"/>
        <v>868.97246575342479</v>
      </c>
      <c r="H116" s="23" t="s">
        <v>10</v>
      </c>
    </row>
    <row r="117" spans="1:8">
      <c r="A117" s="32">
        <f t="shared" si="37"/>
        <v>962960</v>
      </c>
      <c r="B117" s="20">
        <f t="shared" si="38"/>
        <v>60185</v>
      </c>
      <c r="C117" s="20">
        <f t="shared" si="34"/>
        <v>902775</v>
      </c>
      <c r="D117" s="21">
        <f t="shared" si="35"/>
        <v>0.01</v>
      </c>
      <c r="E117" s="33">
        <v>365</v>
      </c>
      <c r="F117" s="33">
        <v>30</v>
      </c>
      <c r="G117" s="20">
        <f t="shared" si="36"/>
        <v>791.47397260273976</v>
      </c>
      <c r="H117" s="23" t="s">
        <v>11</v>
      </c>
    </row>
    <row r="118" spans="1:8">
      <c r="A118" s="32">
        <f t="shared" si="37"/>
        <v>902775</v>
      </c>
      <c r="B118" s="20">
        <f t="shared" si="38"/>
        <v>60185</v>
      </c>
      <c r="C118" s="20">
        <f t="shared" si="34"/>
        <v>842590</v>
      </c>
      <c r="D118" s="21">
        <f t="shared" si="35"/>
        <v>0.01</v>
      </c>
      <c r="E118" s="33">
        <v>365</v>
      </c>
      <c r="F118" s="33">
        <v>31</v>
      </c>
      <c r="G118" s="20">
        <f t="shared" si="36"/>
        <v>766.74041095890414</v>
      </c>
      <c r="H118" s="23" t="s">
        <v>12</v>
      </c>
    </row>
    <row r="119" spans="1:8">
      <c r="A119" s="32">
        <f t="shared" si="37"/>
        <v>842590</v>
      </c>
      <c r="B119" s="20">
        <f t="shared" si="38"/>
        <v>60185</v>
      </c>
      <c r="C119" s="20">
        <f t="shared" si="34"/>
        <v>782405</v>
      </c>
      <c r="D119" s="21">
        <f t="shared" si="35"/>
        <v>0.01</v>
      </c>
      <c r="E119" s="33">
        <v>365</v>
      </c>
      <c r="F119" s="33">
        <v>30</v>
      </c>
      <c r="G119" s="20">
        <f t="shared" si="36"/>
        <v>692.53972602739725</v>
      </c>
      <c r="H119" s="23" t="s">
        <v>0</v>
      </c>
    </row>
    <row r="120" spans="1:8">
      <c r="A120" s="32">
        <f t="shared" si="37"/>
        <v>782405</v>
      </c>
      <c r="B120" s="20">
        <f>B36</f>
        <v>60185</v>
      </c>
      <c r="C120" s="20">
        <f t="shared" si="34"/>
        <v>722220</v>
      </c>
      <c r="D120" s="21">
        <f t="shared" si="35"/>
        <v>0.01</v>
      </c>
      <c r="E120" s="33">
        <v>365</v>
      </c>
      <c r="F120" s="33">
        <v>31</v>
      </c>
      <c r="G120" s="20">
        <f t="shared" si="36"/>
        <v>664.5083561643836</v>
      </c>
      <c r="H120" s="23" t="s">
        <v>1</v>
      </c>
    </row>
    <row r="121" spans="1:8">
      <c r="A121" s="24" t="s">
        <v>13</v>
      </c>
      <c r="B121" s="14">
        <f>SUM(B109:B120)</f>
        <v>722220</v>
      </c>
      <c r="C121" s="26"/>
      <c r="D121" s="37"/>
      <c r="E121" s="26"/>
      <c r="F121" s="26"/>
      <c r="G121" s="27">
        <f>SUM(G109:G120)</f>
        <v>11118.560410958906</v>
      </c>
      <c r="H121" s="28"/>
    </row>
    <row r="122" spans="1:8">
      <c r="A122" s="38"/>
      <c r="B122" s="7"/>
      <c r="C122" s="20"/>
      <c r="D122" s="21"/>
      <c r="E122" s="7" t="s">
        <v>21</v>
      </c>
      <c r="F122" s="20"/>
      <c r="G122" s="29"/>
      <c r="H122" s="23"/>
    </row>
    <row r="123" spans="1:8">
      <c r="A123" s="32">
        <f>C120</f>
        <v>722220</v>
      </c>
      <c r="B123" s="20">
        <f>B53</f>
        <v>60185</v>
      </c>
      <c r="C123" s="20">
        <f t="shared" ref="C123:C134" si="39">A123-B123</f>
        <v>662035</v>
      </c>
      <c r="D123" s="21">
        <f t="shared" ref="D123:D134" si="40">D39</f>
        <v>0.01</v>
      </c>
      <c r="E123" s="33">
        <v>365</v>
      </c>
      <c r="F123" s="33">
        <v>31</v>
      </c>
      <c r="G123" s="20">
        <f t="shared" ref="G123:G134" si="41">(A123*D123)/365*F123</f>
        <v>613.39232876712333</v>
      </c>
      <c r="H123" s="23" t="s">
        <v>3</v>
      </c>
    </row>
    <row r="124" spans="1:8">
      <c r="A124" s="32">
        <f t="shared" ref="A124:A134" si="42">C123</f>
        <v>662035</v>
      </c>
      <c r="B124" s="20">
        <f t="shared" ref="B124:B133" si="43">B41</f>
        <v>60185</v>
      </c>
      <c r="C124" s="20">
        <f t="shared" si="39"/>
        <v>601850</v>
      </c>
      <c r="D124" s="21">
        <f t="shared" si="40"/>
        <v>0.01</v>
      </c>
      <c r="E124" s="33">
        <v>365</v>
      </c>
      <c r="F124" s="33">
        <v>28</v>
      </c>
      <c r="G124" s="20">
        <f t="shared" si="41"/>
        <v>507.86246575342471</v>
      </c>
      <c r="H124" s="23" t="s">
        <v>4</v>
      </c>
    </row>
    <row r="125" spans="1:8">
      <c r="A125" s="32">
        <f t="shared" si="42"/>
        <v>601850</v>
      </c>
      <c r="B125" s="20">
        <f t="shared" si="43"/>
        <v>60185</v>
      </c>
      <c r="C125" s="20">
        <f t="shared" si="39"/>
        <v>541665</v>
      </c>
      <c r="D125" s="21">
        <f t="shared" si="40"/>
        <v>0.01</v>
      </c>
      <c r="E125" s="33">
        <v>365</v>
      </c>
      <c r="F125" s="33">
        <v>31</v>
      </c>
      <c r="G125" s="20">
        <f t="shared" si="41"/>
        <v>511.16027397260274</v>
      </c>
      <c r="H125" s="23" t="s">
        <v>5</v>
      </c>
    </row>
    <row r="126" spans="1:8">
      <c r="A126" s="32">
        <f t="shared" si="42"/>
        <v>541665</v>
      </c>
      <c r="B126" s="20">
        <f t="shared" si="43"/>
        <v>60185</v>
      </c>
      <c r="C126" s="20">
        <f t="shared" si="39"/>
        <v>481480</v>
      </c>
      <c r="D126" s="21">
        <f t="shared" si="40"/>
        <v>0.01</v>
      </c>
      <c r="E126" s="33">
        <v>365</v>
      </c>
      <c r="F126" s="33">
        <v>30</v>
      </c>
      <c r="G126" s="20">
        <f t="shared" si="41"/>
        <v>445.20410958904114</v>
      </c>
      <c r="H126" s="23" t="s">
        <v>6</v>
      </c>
    </row>
    <row r="127" spans="1:8">
      <c r="A127" s="32">
        <f t="shared" si="42"/>
        <v>481480</v>
      </c>
      <c r="B127" s="20">
        <f t="shared" si="43"/>
        <v>60185</v>
      </c>
      <c r="C127" s="20">
        <f t="shared" si="39"/>
        <v>421295</v>
      </c>
      <c r="D127" s="21">
        <f t="shared" si="40"/>
        <v>0.01</v>
      </c>
      <c r="E127" s="33">
        <v>365</v>
      </c>
      <c r="F127" s="33">
        <v>31</v>
      </c>
      <c r="G127" s="20">
        <f t="shared" si="41"/>
        <v>408.9282191780822</v>
      </c>
      <c r="H127" s="23" t="s">
        <v>7</v>
      </c>
    </row>
    <row r="128" spans="1:8">
      <c r="A128" s="32">
        <f t="shared" si="42"/>
        <v>421295</v>
      </c>
      <c r="B128" s="20">
        <f t="shared" si="43"/>
        <v>60185</v>
      </c>
      <c r="C128" s="20">
        <f t="shared" si="39"/>
        <v>361110</v>
      </c>
      <c r="D128" s="21">
        <f t="shared" si="40"/>
        <v>0.01</v>
      </c>
      <c r="E128" s="33">
        <v>365</v>
      </c>
      <c r="F128" s="33">
        <v>30</v>
      </c>
      <c r="G128" s="20">
        <f t="shared" si="41"/>
        <v>346.26986301369863</v>
      </c>
      <c r="H128" s="23" t="s">
        <v>8</v>
      </c>
    </row>
    <row r="129" spans="1:8">
      <c r="A129" s="32">
        <f t="shared" si="42"/>
        <v>361110</v>
      </c>
      <c r="B129" s="20">
        <f t="shared" si="43"/>
        <v>60185</v>
      </c>
      <c r="C129" s="20">
        <f t="shared" si="39"/>
        <v>300925</v>
      </c>
      <c r="D129" s="21">
        <f t="shared" si="40"/>
        <v>0.01</v>
      </c>
      <c r="E129" s="33">
        <v>365</v>
      </c>
      <c r="F129" s="33">
        <v>31</v>
      </c>
      <c r="G129" s="20">
        <f t="shared" si="41"/>
        <v>306.69616438356167</v>
      </c>
      <c r="H129" s="23" t="s">
        <v>9</v>
      </c>
    </row>
    <row r="130" spans="1:8">
      <c r="A130" s="32">
        <f t="shared" si="42"/>
        <v>300925</v>
      </c>
      <c r="B130" s="20">
        <f t="shared" si="43"/>
        <v>60185</v>
      </c>
      <c r="C130" s="20">
        <f t="shared" si="39"/>
        <v>240740</v>
      </c>
      <c r="D130" s="21">
        <f t="shared" si="40"/>
        <v>0.01</v>
      </c>
      <c r="E130" s="33">
        <v>365</v>
      </c>
      <c r="F130" s="33">
        <v>31</v>
      </c>
      <c r="G130" s="20">
        <f t="shared" si="41"/>
        <v>255.58013698630137</v>
      </c>
      <c r="H130" s="23" t="s">
        <v>10</v>
      </c>
    </row>
    <row r="131" spans="1:8">
      <c r="A131" s="32">
        <f t="shared" si="42"/>
        <v>240740</v>
      </c>
      <c r="B131" s="20">
        <f t="shared" si="43"/>
        <v>60185</v>
      </c>
      <c r="C131" s="20">
        <f t="shared" si="39"/>
        <v>180555</v>
      </c>
      <c r="D131" s="21">
        <f t="shared" si="40"/>
        <v>0.01</v>
      </c>
      <c r="E131" s="33">
        <v>365</v>
      </c>
      <c r="F131" s="33">
        <v>30</v>
      </c>
      <c r="G131" s="20">
        <f t="shared" si="41"/>
        <v>197.86849315068494</v>
      </c>
      <c r="H131" s="23" t="s">
        <v>11</v>
      </c>
    </row>
    <row r="132" spans="1:8">
      <c r="A132" s="32">
        <f t="shared" si="42"/>
        <v>180555</v>
      </c>
      <c r="B132" s="20">
        <f t="shared" si="43"/>
        <v>60185</v>
      </c>
      <c r="C132" s="20">
        <f t="shared" si="39"/>
        <v>120370</v>
      </c>
      <c r="D132" s="21">
        <f t="shared" si="40"/>
        <v>0.01</v>
      </c>
      <c r="E132" s="33">
        <v>365</v>
      </c>
      <c r="F132" s="33">
        <v>31</v>
      </c>
      <c r="G132" s="20">
        <f t="shared" si="41"/>
        <v>153.34808219178083</v>
      </c>
      <c r="H132" s="23" t="s">
        <v>12</v>
      </c>
    </row>
    <row r="133" spans="1:8">
      <c r="A133" s="32">
        <f t="shared" si="42"/>
        <v>120370</v>
      </c>
      <c r="B133" s="20">
        <f t="shared" si="43"/>
        <v>60185</v>
      </c>
      <c r="C133" s="20">
        <f t="shared" si="39"/>
        <v>60185</v>
      </c>
      <c r="D133" s="21">
        <f t="shared" si="40"/>
        <v>0.01</v>
      </c>
      <c r="E133" s="33">
        <v>365</v>
      </c>
      <c r="F133" s="33">
        <v>30</v>
      </c>
      <c r="G133" s="20">
        <f t="shared" si="41"/>
        <v>98.93424657534247</v>
      </c>
      <c r="H133" s="23" t="s">
        <v>0</v>
      </c>
    </row>
    <row r="134" spans="1:8">
      <c r="A134" s="32">
        <f t="shared" si="42"/>
        <v>60185</v>
      </c>
      <c r="B134" s="20">
        <f>B50</f>
        <v>60185</v>
      </c>
      <c r="C134" s="20">
        <f t="shared" si="39"/>
        <v>0</v>
      </c>
      <c r="D134" s="21">
        <f t="shared" si="40"/>
        <v>0.01</v>
      </c>
      <c r="E134" s="33">
        <v>365</v>
      </c>
      <c r="F134" s="33">
        <v>31</v>
      </c>
      <c r="G134" s="20">
        <f t="shared" si="41"/>
        <v>51.116027397260275</v>
      </c>
      <c r="H134" s="23" t="s">
        <v>1</v>
      </c>
    </row>
    <row r="135" spans="1:8">
      <c r="A135" s="24" t="s">
        <v>13</v>
      </c>
      <c r="B135" s="14">
        <f>SUM(B123:B134)</f>
        <v>722220</v>
      </c>
      <c r="C135" s="26"/>
      <c r="D135" s="37"/>
      <c r="E135" s="26"/>
      <c r="F135" s="26"/>
      <c r="G135" s="27">
        <f>SUM(G123:G134)</f>
        <v>3896.360410958905</v>
      </c>
      <c r="H135" s="28"/>
    </row>
    <row r="136" spans="1:8">
      <c r="A136" s="45"/>
      <c r="B136" s="17"/>
      <c r="C136" s="46"/>
      <c r="D136" s="47"/>
      <c r="E136" s="46"/>
      <c r="F136" s="46"/>
      <c r="G136" s="48"/>
      <c r="H136" s="49"/>
    </row>
    <row r="137" spans="1:8">
      <c r="A137" s="34" t="s">
        <v>22</v>
      </c>
      <c r="B137" s="20"/>
      <c r="C137" s="20"/>
      <c r="D137" s="20"/>
      <c r="E137" s="20"/>
      <c r="F137" s="20"/>
      <c r="G137" s="41">
        <f>SUM(G9,G23,G37,G51,G65,G79,G93,G107,G121,G135)</f>
        <v>300408.92643835611</v>
      </c>
      <c r="H137" s="36"/>
    </row>
    <row r="138" spans="1:8">
      <c r="A138" s="42"/>
      <c r="B138" s="43"/>
      <c r="C138" s="43"/>
      <c r="D138" s="43"/>
      <c r="E138" s="43"/>
      <c r="F138" s="43"/>
      <c r="G138" s="43"/>
      <c r="H138" s="44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Anna Freus</cp:lastModifiedBy>
  <cp:lastPrinted>2021-10-05T12:51:35Z</cp:lastPrinted>
  <dcterms:created xsi:type="dcterms:W3CDTF">2021-10-05T07:49:32Z</dcterms:created>
  <dcterms:modified xsi:type="dcterms:W3CDTF">2021-10-05T12:51:55Z</dcterms:modified>
</cp:coreProperties>
</file>